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568\ประกาศผู้ชนะ 2568\"/>
    </mc:Choice>
  </mc:AlternateContent>
  <xr:revisionPtr revIDLastSave="0" documentId="13_ncr:1_{AB84E1F6-125D-488F-B066-DA7E9F677CE1}" xr6:coauthVersionLast="47" xr6:coauthVersionMax="47" xr10:uidLastSave="{00000000-0000-0000-0000-000000000000}"/>
  <bookViews>
    <workbookView xWindow="-120" yWindow="-120" windowWidth="24240" windowHeight="13140" tabRatio="582" activeTab="11" xr2:uid="{00000000-000D-0000-FFFF-FFFF00000000}"/>
  </bookViews>
  <sheets>
    <sheet name="ต.ค.67" sheetId="10" r:id="rId1"/>
    <sheet name="พ.ย.67" sheetId="11" r:id="rId2"/>
    <sheet name="ธ.ค.67" sheetId="12" r:id="rId3"/>
    <sheet name="ม.ค68" sheetId="13" r:id="rId4"/>
    <sheet name="ก.พ 68" sheetId="14" r:id="rId5"/>
    <sheet name="มี.ค.68" sheetId="4" r:id="rId6"/>
    <sheet name="เม.ย" sheetId="15" r:id="rId7"/>
    <sheet name="พ.ค" sheetId="17" r:id="rId8"/>
    <sheet name="มิ.ย." sheetId="16" r:id="rId9"/>
    <sheet name="ก.ค." sheetId="2" r:id="rId10"/>
    <sheet name="ส.ค." sheetId="7" r:id="rId11"/>
    <sheet name="ก.ย." sheetId="3" r:id="rId12"/>
    <sheet name="Sheet1" sheetId="23" r:id="rId13"/>
  </sheets>
  <definedNames>
    <definedName name="_Hlk146269765" localSheetId="11">ก.ย.!#REF!</definedName>
    <definedName name="OLE_LINK1" localSheetId="3">ม.ค68!#REF!</definedName>
  </definedNames>
  <calcPr calcId="181029"/>
  <fileRecoveryPr autoRecover="0"/>
</workbook>
</file>

<file path=xl/calcChain.xml><?xml version="1.0" encoding="utf-8"?>
<calcChain xmlns="http://schemas.openxmlformats.org/spreadsheetml/2006/main">
  <c r="C135" i="17" l="1"/>
  <c r="C139" i="17" s="1"/>
  <c r="C117" i="17"/>
  <c r="C85" i="17"/>
  <c r="C56" i="17"/>
  <c r="C27" i="17"/>
  <c r="C135" i="15"/>
  <c r="D135" i="15"/>
  <c r="C139" i="15"/>
  <c r="D139" i="15"/>
  <c r="C112" i="15"/>
  <c r="D112" i="15"/>
  <c r="C84" i="15"/>
  <c r="D84" i="15"/>
  <c r="C56" i="15"/>
  <c r="D56" i="15"/>
  <c r="C27" i="15"/>
  <c r="D27" i="15"/>
  <c r="C97" i="13"/>
  <c r="D97" i="13"/>
  <c r="C102" i="13"/>
  <c r="D102" i="13"/>
  <c r="D18" i="23"/>
  <c r="C18" i="23"/>
  <c r="B18" i="23"/>
  <c r="A16" i="23"/>
  <c r="A17" i="23"/>
  <c r="D17" i="23"/>
  <c r="C16" i="23"/>
  <c r="D16" i="23"/>
  <c r="B16" i="23"/>
  <c r="D4" i="23"/>
  <c r="D5" i="23"/>
  <c r="D6" i="23"/>
  <c r="D7" i="23"/>
  <c r="D8" i="23"/>
  <c r="D9" i="23"/>
  <c r="D10" i="23"/>
  <c r="D11" i="23"/>
  <c r="D12" i="23"/>
  <c r="D13" i="23"/>
  <c r="D14" i="23"/>
  <c r="D3" i="23"/>
  <c r="H3" i="23"/>
  <c r="C108" i="11"/>
  <c r="D85" i="3"/>
  <c r="D56" i="3"/>
  <c r="D28" i="3"/>
  <c r="C82" i="7"/>
  <c r="D79" i="7"/>
  <c r="C79" i="7"/>
  <c r="D55" i="7"/>
  <c r="C55" i="7"/>
  <c r="D27" i="7"/>
  <c r="C27" i="7"/>
  <c r="C153" i="2"/>
  <c r="D151" i="2"/>
  <c r="C151" i="2"/>
  <c r="D131" i="2"/>
  <c r="C131" i="2"/>
  <c r="D106" i="2"/>
  <c r="C106" i="2"/>
  <c r="D81" i="2"/>
  <c r="C81" i="2"/>
  <c r="D55" i="2"/>
  <c r="C55" i="2"/>
  <c r="D27" i="2"/>
  <c r="C27" i="2"/>
  <c r="C101" i="16"/>
  <c r="D98" i="16"/>
  <c r="C98" i="16"/>
  <c r="D83" i="16"/>
  <c r="C83" i="16"/>
  <c r="D55" i="16"/>
  <c r="C55" i="16"/>
  <c r="D26" i="16"/>
  <c r="C26" i="16"/>
  <c r="D135" i="17"/>
  <c r="D135" i="4"/>
  <c r="C135" i="4"/>
  <c r="C139" i="4" s="1"/>
  <c r="D117" i="17"/>
  <c r="D85" i="17"/>
  <c r="D56" i="17"/>
  <c r="D27" i="17"/>
  <c r="D115" i="4"/>
  <c r="C115" i="4"/>
  <c r="D84" i="4"/>
  <c r="C84" i="4"/>
  <c r="D56" i="4"/>
  <c r="C56" i="4"/>
  <c r="D27" i="4"/>
  <c r="C27" i="4"/>
  <c r="D102" i="14"/>
  <c r="C102" i="14"/>
  <c r="D83" i="14"/>
  <c r="C83" i="14"/>
  <c r="D56" i="14"/>
  <c r="C56" i="14"/>
  <c r="D27" i="14"/>
  <c r="C27" i="14"/>
  <c r="D83" i="13"/>
  <c r="C83" i="13"/>
  <c r="D56" i="13"/>
  <c r="C56" i="13"/>
  <c r="D27" i="13"/>
  <c r="C27" i="13"/>
  <c r="D120" i="12"/>
  <c r="D123" i="12" s="1"/>
  <c r="C120" i="12"/>
  <c r="C123" i="12" s="1"/>
  <c r="D93" i="12"/>
  <c r="C93" i="12"/>
  <c r="D61" i="12"/>
  <c r="C61" i="12"/>
  <c r="D29" i="12"/>
  <c r="C29" i="12"/>
  <c r="D108" i="11"/>
  <c r="D104" i="11"/>
  <c r="C104" i="11"/>
  <c r="D85" i="11"/>
  <c r="C85" i="11"/>
  <c r="D56" i="11"/>
  <c r="C56" i="11"/>
  <c r="D27" i="11"/>
  <c r="C27" i="11"/>
  <c r="D30" i="10"/>
  <c r="C30" i="10"/>
  <c r="D88" i="3" l="1"/>
  <c r="D82" i="7"/>
  <c r="D153" i="2"/>
  <c r="D101" i="16"/>
  <c r="D139" i="17"/>
  <c r="D139" i="4"/>
</calcChain>
</file>

<file path=xl/sharedStrings.xml><?xml version="1.0" encoding="utf-8"?>
<sst xmlns="http://schemas.openxmlformats.org/spreadsheetml/2006/main" count="3474" uniqueCount="1066">
  <si>
    <t>ลำดับที่</t>
  </si>
  <si>
    <t>งานจัดซื้อจัดจ้าง</t>
  </si>
  <si>
    <t>วิธีซื้อ/จ้าง</t>
  </si>
  <si>
    <t>ผู้ที่ได้รับการคัดเลือกและราคา</t>
  </si>
  <si>
    <t>เหตุผลที่คัดเลือก</t>
  </si>
  <si>
    <t>โดยสังเขป</t>
  </si>
  <si>
    <t>ลงชื่อ.....................................................ผู้รายงาน</t>
  </si>
  <si>
    <t xml:space="preserve">                    เจ้าหน้าที่พัสดุ</t>
  </si>
  <si>
    <t>ราคากลาง</t>
  </si>
  <si>
    <t>วงเงินที่จัดซื้อจัดจ้าง</t>
  </si>
  <si>
    <t>รายชื่อผู้เสนอราคาและราคาที่เสนอ</t>
  </si>
  <si>
    <t>เลขที่และวันที่ของสัญญาหรือข้อตกลงในการซื้อหรือจ้าง</t>
  </si>
  <si>
    <t>เฉพาะเจาะจง</t>
  </si>
  <si>
    <t>ร้านแหลมทองพิมพ์ดีด</t>
  </si>
  <si>
    <t>เป็นผู้มีคุณสมบัติ</t>
  </si>
  <si>
    <t>ถูกต้องตามเงื่อนไข</t>
  </si>
  <si>
    <t xml:space="preserve">           (นางกัญทพัฒสร   นุชวงค์)</t>
  </si>
  <si>
    <t xml:space="preserve">                  เจ้าหน้าที่พัสดุ</t>
  </si>
  <si>
    <t>นายศุภกิจ ยิ้มนาโพธิ์</t>
  </si>
  <si>
    <t>ร้าน ไอ.ที.เซฟตี้</t>
  </si>
  <si>
    <t>ร้าน กู๊ด ดีไซน์</t>
  </si>
  <si>
    <t xml:space="preserve">                   เจ้าหน้าที่พัสดุ</t>
  </si>
  <si>
    <t>ช่างปอ(นายสุรเชษฐ พันธ์พวก)</t>
  </si>
  <si>
    <t>จ้างเหมาบริการสำรวจความพึงพอใจของประชาชนผู้รับบริการ ปีงบประมาณ2564</t>
  </si>
  <si>
    <t>ร้านอักษรชัย(เครื่องเขียน)</t>
  </si>
  <si>
    <t>บริษัท เอส.เอ็ม.ซี.(2009) จำกัด</t>
  </si>
  <si>
    <t>บริษัท พี.เอส.ปราณบุรี จำกัด</t>
  </si>
  <si>
    <t>นางสาวชฎาพร ดวงเนตร์</t>
  </si>
  <si>
    <t>นายวิรัช สิงห์หา</t>
  </si>
  <si>
    <t>ห้างหุ้นส่วนจำกัด สตาร์บุ๊ค วัสดุภัณฑ์</t>
  </si>
  <si>
    <t>กิติศักดิ์การช่าง</t>
  </si>
  <si>
    <t>จัดซื้อวัสดุคอมพิวเตอร์ จำนวน 7 รายการ</t>
  </si>
  <si>
    <t>จัดซื้อวัสดุสำนักงาน จำนวน 12 รายการ</t>
  </si>
  <si>
    <t>ทาม เจริญแอร์ (นายธาวิต อมรทวีสุข)</t>
  </si>
  <si>
    <t>จ้างทำตรายาง จำนวน 2 อัน</t>
  </si>
  <si>
    <t>ยุทธไดนาโม (นายธีรยุทธ ดอกไม้ขาว)</t>
  </si>
  <si>
    <t>ร้าน พรีเมี่ยม เซอร์วิส</t>
  </si>
  <si>
    <t>บริษัท สยามนิสสัน ประจวบคีรีขันธ์ จำกัด</t>
  </si>
  <si>
    <t>ไอที ปราณ</t>
  </si>
  <si>
    <t>ร้านอักษรชัย</t>
  </si>
  <si>
    <t>บริษัท ริโก้ (ประเทศไทย) จำกัด</t>
  </si>
  <si>
    <t>จัดซื้อวัสดุสำนักงาน จำนวน 2 รายการ</t>
  </si>
  <si>
    <t>จัดซื้อวัสดุวิทยาศาสตร์หรือการแพทย์</t>
  </si>
  <si>
    <t>จัดซื้อวัสดุอุปกรณ์ จำนวน 3 รายการ</t>
  </si>
  <si>
    <t>จัดซื้อวัสดุสำนักงาน จำนวน 9 รายการ</t>
  </si>
  <si>
    <t xml:space="preserve">จ้างซ่อมแซมบำรุงรักษารถยนต์ของทางราชการ ทะเบียน กง 3682 </t>
  </si>
  <si>
    <t>สีแสงการค้า</t>
  </si>
  <si>
    <t>จัดซื้อวัสดุกีฬา จำนวน 2 รายการ</t>
  </si>
  <si>
    <t>จ้างทำตรายาง จำนวน 1 อัน</t>
  </si>
  <si>
    <t>ถาวรเฟอร์นิเจอร์</t>
  </si>
  <si>
    <t>จัดซื้อวัสดุสำนักงาน จำนวน 3 รายการ</t>
  </si>
  <si>
    <t>จัดซื้อวัสดุสำนักงาน จำนวน 15 รายการ</t>
  </si>
  <si>
    <t>สุปราณี แอสฟัลท์</t>
  </si>
  <si>
    <t>หจก. สตาร์บุ๊ค วัสดุภัณฑ์</t>
  </si>
  <si>
    <t>ลงชื่อ...............................................................ผู้รายงาน</t>
  </si>
  <si>
    <t>สรุปผลการดำเนินการจัดซื้อจัดจ้าง ประจำเดือน ตุลาคม 2567</t>
  </si>
  <si>
    <t>สรุปผลการดำเนินการจัดซื้อจัดจ้าง ประจำเดือน พฤศจิกายน 2567</t>
  </si>
  <si>
    <t>สรุปผลการดำเนินการจัดซื้อจัดจ้าง ประจำเดือน มกราคม 2568</t>
  </si>
  <si>
    <t>จ้างซ่อมแซมเครื่องพิมพ์ (ฝ่ายสวัสดิการฯ) 488-64-029</t>
  </si>
  <si>
    <t>จ้างซ่อมแซมรถยนต์ ทะเบียน กธ 2430 จำนวน 1 คัน</t>
  </si>
  <si>
    <t>จ้างซ่อมเครื่องคอมพิวเตอร์ 416-66-103 จำนวน 1 เครื่อง</t>
  </si>
  <si>
    <t xml:space="preserve">จ้างเหมาบริการซ่อมแซมอุปกรณ์คอมพิวเตอร์ (นิติกร) 416-63-081 </t>
  </si>
  <si>
    <t xml:space="preserve">จ้างเหมาบริการถ่ายเอกสารพร้อมเข้าเล่มสันกาวแผนการดำเนินงาน ปี 2568 </t>
  </si>
  <si>
    <t>จัดซื้อวัสดุคอมพิวเตอร์ จำนวน 5 รายการ</t>
  </si>
  <si>
    <t>จ้างซ่อมแซมรถยนต์ กข-7996</t>
  </si>
  <si>
    <t>จ้างซ่อมแซมรถยนต์ส่วนกลาง กต 7801</t>
  </si>
  <si>
    <t>จัดซื้อวัสดุอื่น จำนวน 2 รายการ</t>
  </si>
  <si>
    <t>จัดซื้อวัสดุวิทยาศาสตร์หรือการแพทย์ จำนวน 2 รายการ</t>
  </si>
  <si>
    <t>จัดซื้อวัสดุอุปกรณ์ 2 รายการ</t>
  </si>
  <si>
    <t>จ้างซ่อมแซมเครื่องพิมพ์ (ฝ่ายสวัสดิการฯ) 488-63-024</t>
  </si>
  <si>
    <t>จัดซื้อวัสดุสำนักงาน จำนวน 1 รายการ</t>
  </si>
  <si>
    <t>จ้างเหมาบริการจัดทำป้าย จำนวน 16 ป้าย</t>
  </si>
  <si>
    <t>จัดซื้อวัสดุคอมพิวเตอร์(หมึกคอมพิวเตอร์) จำนวน 8 รายการ</t>
  </si>
  <si>
    <t>จ้างเหมาบริการซ่อมแซมรถ (กข 7996)</t>
  </si>
  <si>
    <t>จัดซื้อวัสดุการเกษตร (ใบตัดหญ้า)</t>
  </si>
  <si>
    <t>จัดซื้อวัสดุไฟฟ้า จำนวน 15 รายการ</t>
  </si>
  <si>
    <t>จัดซื้อวัสดุก่อสร้าง 6 รายการ</t>
  </si>
  <si>
    <t>จ้างซ่อมรถยนต์ 81-6564</t>
  </si>
  <si>
    <t>จัดซื้อชุดปฏิบัติการ อปพร. จำนวน 17 ชุด</t>
  </si>
  <si>
    <t>จัดซื้อน้ำดื่มแก้ว 30 ลัง</t>
  </si>
  <si>
    <t>จัดซื้อน้ำมันมวย 24 ขวด</t>
  </si>
  <si>
    <t>จัดซื้อยาฆ่าหญ้า 1 แกลอน</t>
  </si>
  <si>
    <t xml:space="preserve">จ้างเหมาบริการซ่อมแซมอุปกรณ์คอมพิวเตอร์และเครื่องพิมพ์ </t>
  </si>
  <si>
    <t>จ้างเหมาบริการติดตั้งระบบปรับอากาศรถบรรทุกน้ำ ปข 81-0262</t>
  </si>
  <si>
    <t>จัดซื้อวัสดุสำนักงาน 21 รายการ (การเลือกตั้งฯ)</t>
  </si>
  <si>
    <t>จัดซื้อวัสดุอุปกรณ์ประจำหน่วยเลือกตั้งและแบบพิมพ์เกี่ยวกับการเลือกตั้ง</t>
  </si>
  <si>
    <t>จ้างเหมาบริการจัดทำป้าย จำนวน 51 ป้าย</t>
  </si>
  <si>
    <t>จ้างเหมารถโดยสารไม่ประจำทาง จำนวน 3 คัน</t>
  </si>
  <si>
    <t>จัดซื้อวัสดุไฟฟ้าและวิทยุ 21 รายการ</t>
  </si>
  <si>
    <t>จัดซื้อเบรกเกอร์ จำนวน 1 ชุด</t>
  </si>
  <si>
    <t>จัดซื้อผ้าประดับ จำนวน 2 รายการ</t>
  </si>
  <si>
    <t>จัดซื้อวัสดุสำนักงาน จำนวน 1 รายการ (กล่องพลาสติก)</t>
  </si>
  <si>
    <t>จัดซื้อโช๊คอัพประตูบานสวิง จำนวน 3 ชุด และชุดกุญแจประตูบานสวิง 1 ชุด</t>
  </si>
  <si>
    <t>จัดซื้อวัสดุไฟฟ้า จำนวน 13 รายการ</t>
  </si>
  <si>
    <t>จ้างทำตรายางประทับบนบัตรเลือกตั้ง จำนวน 3 รายการ</t>
  </si>
  <si>
    <t>จ้างรถเครนเพื่อดำเนินการแก้ไขปัญหาตามคำร้อง</t>
  </si>
  <si>
    <t>จ้างทำป้ายไวนิลรณรงค์ป้องกันและลดอุบัติเหตุ จำนวน 2 ป้าย</t>
  </si>
  <si>
    <t>จัดซื้อวัสดุอุปกรณ์ จำนวน 2 รายการ (ท่อ PVC และ ลวดขาว)</t>
  </si>
  <si>
    <t xml:space="preserve">จัดซื้อวัสดุอุปกรณ์ จำนวน 2 รายการ </t>
  </si>
  <si>
    <t xml:space="preserve">จ้างเหมาบริการเช่าเต็นท์ จำนวน 2 หลัง </t>
  </si>
  <si>
    <t>จ้างเหมาบริการเช่าไฟส่องสว่าง จำนวน 1 งาน</t>
  </si>
  <si>
    <t xml:space="preserve">จ้างเหมาบริการเช่าเต็นท์ จำนวน 8 หลัง </t>
  </si>
  <si>
    <t>จ้างเหมาบริการเช่าเครื่องปั่นไฟ จำนวน 1 รายการ</t>
  </si>
  <si>
    <t>จ้างเหมาบริการเช่าไฟฟ้าส่องสว่าง และเครื่องเสียง จำนวน 2 รายการ</t>
  </si>
  <si>
    <t>จัดซื้อวัสดุอุปกรณ์ จำนวน 3 รายการ สำหรับจัดหน่วยเลือกตั้งฯ</t>
  </si>
  <si>
    <t xml:space="preserve"> ลว. 30/09/2567</t>
  </si>
  <si>
    <t xml:space="preserve">จ้างเหมาซ่อมแซมเครื่องคอมพิวเตอร์ </t>
  </si>
  <si>
    <t>จ.2/2568</t>
  </si>
  <si>
    <t>จ.1/2568</t>
  </si>
  <si>
    <t>จ.3/2568</t>
  </si>
  <si>
    <t>จ.4/2568</t>
  </si>
  <si>
    <t>จ.5/2568</t>
  </si>
  <si>
    <t>จ.7/2568</t>
  </si>
  <si>
    <t>ซ.1/2568</t>
  </si>
  <si>
    <t>จ.9/2568</t>
  </si>
  <si>
    <t>จ.10/2568</t>
  </si>
  <si>
    <t>ซ.2/2568</t>
  </si>
  <si>
    <t>ซ.3/2568</t>
  </si>
  <si>
    <t>ซ.4/2568</t>
  </si>
  <si>
    <t>ซ.5/2568</t>
  </si>
  <si>
    <t>จ.11/2568</t>
  </si>
  <si>
    <t>ซ.6/2568</t>
  </si>
  <si>
    <t>จ.12/2568</t>
  </si>
  <si>
    <t>ซ.7/2568</t>
  </si>
  <si>
    <t>จ.13/2568</t>
  </si>
  <si>
    <t>ซ.8/2568</t>
  </si>
  <si>
    <t>ซ.9/2568</t>
  </si>
  <si>
    <t>ซ.10/2568</t>
  </si>
  <si>
    <t>จ.14/2568</t>
  </si>
  <si>
    <t>จ.15/2568</t>
  </si>
  <si>
    <t>ซ.11/2568</t>
  </si>
  <si>
    <t>นางสาวสุกัญญา ครุฑมีชัย</t>
  </si>
  <si>
    <t>ชนะชัยการเกษตรและพาณิชย์ (ชนะชัย เต็งทอง)</t>
  </si>
  <si>
    <t>ลว.6/11/2567</t>
  </si>
  <si>
    <t>ลว. 12/11/2567</t>
  </si>
  <si>
    <t>ลว .7/11/2567</t>
  </si>
  <si>
    <t>ลว.12/11/2567</t>
  </si>
  <si>
    <t>ลว.127/11/2567</t>
  </si>
  <si>
    <t>ลว.13/11/2567</t>
  </si>
  <si>
    <t>ลว.14/11/2567</t>
  </si>
  <si>
    <t>ลว. 15/11/2567</t>
  </si>
  <si>
    <t>ลว. 18/11/2567</t>
  </si>
  <si>
    <t>ลว. 20/11/2567</t>
  </si>
  <si>
    <t>ลว. 22/11/2567</t>
  </si>
  <si>
    <t>ลว. 21/11/2567</t>
  </si>
  <si>
    <t>ลว.22/11/2567</t>
  </si>
  <si>
    <t>ลว.26/11/2567</t>
  </si>
  <si>
    <t>ลว.28/11/2567</t>
  </si>
  <si>
    <t>จ้างเหมาบริการเข้าเล่มสันกระดูกงู        จำนวน 2 เล่ม</t>
  </si>
  <si>
    <t>ซ.12/2568</t>
  </si>
  <si>
    <t>ซ.13/2568</t>
  </si>
  <si>
    <t>ซ.14/2568</t>
  </si>
  <si>
    <t>จ.16/2568</t>
  </si>
  <si>
    <t>จ.17/2568</t>
  </si>
  <si>
    <t>ซ.15/2568</t>
  </si>
  <si>
    <t>ซ.16/2568</t>
  </si>
  <si>
    <t>จ.18/2568</t>
  </si>
  <si>
    <t>จ.19/2568</t>
  </si>
  <si>
    <t>ซ.17/2568</t>
  </si>
  <si>
    <t>ซ.18/2568</t>
  </si>
  <si>
    <t>ซ.19/2568</t>
  </si>
  <si>
    <t>ซ.20/2568</t>
  </si>
  <si>
    <t>ซ.21/2568</t>
  </si>
  <si>
    <t>ซ.22/2568</t>
  </si>
  <si>
    <t>ซ.23/2568</t>
  </si>
  <si>
    <t>จ.20/2568</t>
  </si>
  <si>
    <t>จ.21/2568</t>
  </si>
  <si>
    <t>จ.22/2568</t>
  </si>
  <si>
    <t>ซ.24/2568</t>
  </si>
  <si>
    <t>ซ.25/2568</t>
  </si>
  <si>
    <t>ซ.26/2568</t>
  </si>
  <si>
    <t>จ.23/2568</t>
  </si>
  <si>
    <t>จ.24/2568</t>
  </si>
  <si>
    <t>จ.25/2568</t>
  </si>
  <si>
    <t>จ.26/2568</t>
  </si>
  <si>
    <t>จ.27/2568</t>
  </si>
  <si>
    <t>ซ.27/2568</t>
  </si>
  <si>
    <t>ซ.28/2568</t>
  </si>
  <si>
    <t>ร้านดอกดินบริการ(นายดิลก ขวัญอ่อน)</t>
  </si>
  <si>
    <t>โรงพิมพ์ โชติภณการพิมพ์</t>
  </si>
  <si>
    <t>นายศักดิ์ดา ปราณอุดมรัตน์</t>
  </si>
  <si>
    <t>ร้านเก๋ดีไซน์</t>
  </si>
  <si>
    <t>นายฉลอง สะอาดเอี่ยม</t>
  </si>
  <si>
    <t>เปเปอร์ เพรส</t>
  </si>
  <si>
    <t>นายคนอง จิตรเสงี่ยม</t>
  </si>
  <si>
    <t>โชคสมใจ</t>
  </si>
  <si>
    <t>เล็กการไฟฟ้า</t>
  </si>
  <si>
    <t>ร้านอ.สงวน</t>
  </si>
  <si>
    <t>จัดซื้อวัสดุสำนักงาน จำนวน 6 รายการ</t>
  </si>
  <si>
    <t>สรุปผลการดำเนินการจัดซื้อจัดจ้าง ประจำเดือน ธันวาคม 2567</t>
  </si>
  <si>
    <t>ลว. 2/12/2567</t>
  </si>
  <si>
    <t>ลว. 9/12/2567</t>
  </si>
  <si>
    <t>ลว. 11/12/2567</t>
  </si>
  <si>
    <t>ลว. 13/12/2567</t>
  </si>
  <si>
    <t>ลว. 16/12/2567</t>
  </si>
  <si>
    <t>ลว. 18/12/2567</t>
  </si>
  <si>
    <t>ลว. 20/12/2567</t>
  </si>
  <si>
    <t>ลว. 23/12/2567</t>
  </si>
  <si>
    <t>ลว. 24/12/2567</t>
  </si>
  <si>
    <t>ลว. 25/12/2567</t>
  </si>
  <si>
    <t xml:space="preserve">โครงการขยายท่อเมนประปาจากสามแยก ร.ร. บ้านห้วยพลับ หมู่ที่ ๕ </t>
  </si>
  <si>
    <t>ลว. 8/11/2567</t>
  </si>
  <si>
    <t>หจก.สิทธิพงษ์คอนสตรัคชั่น</t>
  </si>
  <si>
    <t>สัญญา 1/2568</t>
  </si>
  <si>
    <t>สัญญา 2/2568</t>
  </si>
  <si>
    <t>ลว. 28/11/2567</t>
  </si>
  <si>
    <t>บจก.มิเคลียร์คุฟัน</t>
  </si>
  <si>
    <t>โครงการติดตั้งกาลักน้ำ พร้อมขยายท่อเมน</t>
  </si>
  <si>
    <t>หมู่ที่ 8</t>
  </si>
  <si>
    <t>สรุปผลการดำเนินการจัดซื้อจัดจ้าง ประจำเดือน กุมภาพันธ์ 2568</t>
  </si>
  <si>
    <t>สรุปผลการดำเนินการจัดซื้อจัดจ้าง ประจำเดือน มีนาคม 2568</t>
  </si>
  <si>
    <t>สรุปผลการดำเนินการจัดซื้อจัดจ้าง ประจำเดือน เมษายน 2568</t>
  </si>
  <si>
    <t>จ.6/2568</t>
  </si>
  <si>
    <t>สรุปผลการดำเนินการจัดซื้อจัดจ้าง ประจำเดือน พฤษภาคม 2568</t>
  </si>
  <si>
    <t>จ้างเหมาบริการซ่อมแซมรถบบรทุกน้ำ ทะเบียน ปข 81-0262 จำนวน 1 คัน</t>
  </si>
  <si>
    <t>จ้างซ่อมแซมรถบรรทุกขยะ ทะเบียน 81-6564 จำนวน 1 คัน</t>
  </si>
  <si>
    <t>จัดซื้อครุภัณฑ์สำนักงาน จำนวน 2 รายการ</t>
  </si>
  <si>
    <t>จัดซื้อวัสดุคอมพิวเตอร์ จำนวน 4 รายการ</t>
  </si>
  <si>
    <t>จัดซื้อวัสดุสำนักงาน จำนวน 33 รายการ</t>
  </si>
  <si>
    <t>จัดซื้อวัสดุสำนักงาน จำนวน 17 รายการ</t>
  </si>
  <si>
    <t>จ้างบำรุงรักษาซ่อมแซมรถยนต์ ทะเบียน กจ 5719 ปข จำนวน 1 คัน</t>
  </si>
  <si>
    <t>จัดซื้อวัสดุก่อสร้าง ยางมะตอย</t>
  </si>
  <si>
    <t>จัดซื้อน้ำมันเชื้อเพลิงประจำเดือนมกราคม 2568 (สำนักปลัด)</t>
  </si>
  <si>
    <t>จัดซื้อน้ำมันเชื้อเพลิงประจำเดือนมกราคม 2568 (กองศึกษาฯ)</t>
  </si>
  <si>
    <t>จัดซื้อน้ำมันเชื้อเพลิงประจำเดือนมกราคม 2568 (กองช่าง)</t>
  </si>
  <si>
    <t>จัดซื้อน้ำมันเชื้อเพลิงประจำเดือนมกราคม 2568 (สาธารณสขฯ)</t>
  </si>
  <si>
    <t>จัดซื้อน้ำมันเชื้อเพลิงประจำเดือนมกราคม 2568 (กองคลัง)</t>
  </si>
  <si>
    <t>ช่างเอกเครื่องยนต์</t>
  </si>
  <si>
    <t xml:space="preserve">บจก.ปราณบุรีพรีเมียร์ซัพพลาย </t>
  </si>
  <si>
    <t xml:space="preserve">บจก.โตโยต้าประจวบคีรีขันธ์ </t>
  </si>
  <si>
    <t>จ.28/2568</t>
  </si>
  <si>
    <t>จ.29/2568</t>
  </si>
  <si>
    <t>จ.30/2568</t>
  </si>
  <si>
    <t>ซ.29/2568</t>
  </si>
  <si>
    <t>จ.31/2568</t>
  </si>
  <si>
    <t>จ.32/2568</t>
  </si>
  <si>
    <t>ซ.30/2568</t>
  </si>
  <si>
    <t>ซ.31/2568</t>
  </si>
  <si>
    <t>ซ.32/2568</t>
  </si>
  <si>
    <t>ซ.33/2568</t>
  </si>
  <si>
    <t>ซ.34/2568</t>
  </si>
  <si>
    <t>ซ.35/2568</t>
  </si>
  <si>
    <t>จ.33/2568</t>
  </si>
  <si>
    <t>จ.34/2568</t>
  </si>
  <si>
    <t>ซ.36/2568</t>
  </si>
  <si>
    <t>จ้างทำป้ายไวนิลตีโครงไม้ 7 ชุด และป้ายไวนิลพร้อมกรอบไม้ 1 ป้าย</t>
  </si>
  <si>
    <t>จัดซื้อกระจกมองข้าง 1 บาน และสายไฮดรอลิค 3 ชิ้น 1 เส้น</t>
  </si>
  <si>
    <t>จัดซื้อวัสดุไฟฟ้า จำนวน 6 รายการ</t>
  </si>
  <si>
    <t>จัดซื้อชุดกุญแจประตูบานสวิง จำนวน 2 ชุด</t>
  </si>
  <si>
    <t>จ้างทำป้ายไวนิลตีโครงไม้ จำนวน 1 ป้าย</t>
  </si>
  <si>
    <t>จ้างทำป้ายไวนิลรณรงค์ประชาสัมพันธ์การป้องกันอัคคีภัย จำนวน 4 ป้าย</t>
  </si>
  <si>
    <t>จ้างซ่อมรถ บพ 8551</t>
  </si>
  <si>
    <t>จ้างซ่อมรถ กข 7996</t>
  </si>
  <si>
    <t>จ้างทำตรายาง จำนวน 6 อัน</t>
  </si>
  <si>
    <t>จ้างเหมาทำป้ายไวนิล จำนวน 3 ป้าย</t>
  </si>
  <si>
    <t>จัดซื้อมู่ลี่อลูมิเนียม จำนวน 5 ผืน</t>
  </si>
  <si>
    <t>จัดซื้อวัสดุสำนักงาน 3 รายการ</t>
  </si>
  <si>
    <t>จ้างทำป้ายไวนิล จำนวน 4 ป้าย</t>
  </si>
  <si>
    <t>จัดซื้อน้ำมันเชื้อเพลิงประจำเดือนกุมภาพันธ์ 2568 (สำนักปลัด)</t>
  </si>
  <si>
    <t>จัดซื้อน้ำมันเชื้อเพลิงประจำเดือนกุมภาพันธ์ 2568 (กองศึกษาฯ)</t>
  </si>
  <si>
    <t>จัดซื้อน้ำมันเชื้อเพลิงประจำเดือนกุมภาพันธ์ 2568 (กองช่าง)</t>
  </si>
  <si>
    <t>จัดซื้อน้ำมันเชื้อเพลิงประจำเดือนกุมภาพันธ์ 2568 (กองสาธารณสุขฯ)</t>
  </si>
  <si>
    <t>จัดซื้อน้ำมันเชื้อเพลิงประจำเดือนกุมภาพันธ์ 2568 (กองคลัง)</t>
  </si>
  <si>
    <t>จ.35/2568</t>
  </si>
  <si>
    <t>จ.36/2568</t>
  </si>
  <si>
    <t>ซ.37/2568</t>
  </si>
  <si>
    <t>ซ.38/2568</t>
  </si>
  <si>
    <t>ซ.39/2568</t>
  </si>
  <si>
    <t>จ.37/2568</t>
  </si>
  <si>
    <t>จ.38/2568</t>
  </si>
  <si>
    <t>จ.39/2568</t>
  </si>
  <si>
    <t>จ.40/2568</t>
  </si>
  <si>
    <t>จ.41/2568</t>
  </si>
  <si>
    <t>จ.42/2568</t>
  </si>
  <si>
    <t>ซ.40/2568</t>
  </si>
  <si>
    <t>ซ.41/2568</t>
  </si>
  <si>
    <t>ซ.42/2568</t>
  </si>
  <si>
    <t>จ.43/2568</t>
  </si>
  <si>
    <t>อู่ช่างปอ(นายสุรเชษฐ พันธ์พวก)</t>
  </si>
  <si>
    <t>บ่อฝ้าย ผ้าม่าน</t>
  </si>
  <si>
    <t>เฮงเจริญ</t>
  </si>
  <si>
    <t>โชควศินการยาง</t>
  </si>
  <si>
    <t>-</t>
  </si>
  <si>
    <t>จัดซื้อครุภัณฑ์คอมพิวเตอร์หรืออิเล็กทรอนิกส์ 3 รายการ</t>
  </si>
  <si>
    <t>จัดซื้อยางรถบรรทุกขยะ จำนวน 6 เส้น</t>
  </si>
  <si>
    <t>จัดซื้อวัสดุก่อสร้าง จำนวน 7 รายการ</t>
  </si>
  <si>
    <t>จัดซื้อถังขยะ จำนวน 100 ใบ</t>
  </si>
  <si>
    <t>จ้างซ่อมรถบรรทุกขยะ 81-8350</t>
  </si>
  <si>
    <t>จ้างซ่อมคอมพิวเตอร์และเครื่องพิมพ์ (ศพด.บ้านหนองตาแต้ม)</t>
  </si>
  <si>
    <t>จ้างทำตรายาง จำนวน 7 อัน</t>
  </si>
  <si>
    <t>จ้างซ่อมรถบรรทุกขยะ 81-6564</t>
  </si>
  <si>
    <t>จัดซื้อวัสดุคอมพิวเตอร์ จำนวน 14 รายการ</t>
  </si>
  <si>
    <t>จัดซื้อหินคลุก</t>
  </si>
  <si>
    <t>จัดซื้อครุภัณฑ์คอมพิวเตอร์หรืออิเล็กทรอนิกส์ จำนวน 2 รายการ</t>
  </si>
  <si>
    <t>จ้างทำป้ายอะคริลิก จำนวน 6 ป้าย</t>
  </si>
  <si>
    <t xml:space="preserve">จ้างซ่อมคอมพิวเตอร์ จำนวน 2 เครื่อง </t>
  </si>
  <si>
    <t>จัดซื้อเครื่องปรับอากาศแบบติดผนัง ระบบ Inverter ขนาด 12,000 บีทียู</t>
  </si>
  <si>
    <t>จ้างทำตรายาง จำนวน 6 รายการ</t>
  </si>
  <si>
    <t>จัดซื้อวัสดุงานบ้านงานครัว (ถังขยะ) จำนวน 4 ชุด ชุดละ 4 สี</t>
  </si>
  <si>
    <t>จัดซื้อวัสดุไฟฟ้า จำนวน 14 รายการ</t>
  </si>
  <si>
    <t>จัดซื้อวัสดุคอมพิวเตอร์ จำนวน 15 รายการ</t>
  </si>
  <si>
    <t>จ้างซ่อมแซมบำรุงรักษารถยนต์ของทางราชการ ทะเบียน กง 3682 ปข</t>
  </si>
  <si>
    <t>จ้างซ่อมแซมเครื่องคอมพิวเตอร์ 416-62-074 จำนวน 1 เครื่อง</t>
  </si>
  <si>
    <t>จัดซื้อน้ำมันเชื้อเพลิงประจำเดือนมีนาคม 2568 (สำนักปลัด)</t>
  </si>
  <si>
    <t>จัดซื้อน้ำมันเชื้อเพลิงประจำเดือนมีนาคม 2568 (กองศึกษาฯ)</t>
  </si>
  <si>
    <t>จัดซื้อน้ำมันเชื้อเพลิงประจำเดือนมีนาคม 2568 (กองช่าง)</t>
  </si>
  <si>
    <t>จัดซื้อน้ำมันเชื้อเพลิงประจำเดือนมีนาคม 2568 (กองสาธารณสุขฯ)</t>
  </si>
  <si>
    <t>จัดซื้อน้ำมันเชื้อเพลิงประจำเดือนมีนาคม 2568 (กองคลัง)</t>
  </si>
  <si>
    <t xml:space="preserve">ชัญญาพลาสติก </t>
  </si>
  <si>
    <t>ร้านปราณบุรีการพิมพ์</t>
  </si>
  <si>
    <t>หจก.วาสนาฝาแฝด</t>
  </si>
  <si>
    <t>พัฒนาอะไหล่เครื่องเย็น</t>
  </si>
  <si>
    <t>หจก.นิคมวัสดุ</t>
  </si>
  <si>
    <t>ทามเจริญแอร์</t>
  </si>
  <si>
    <t>ซ.43/2568</t>
  </si>
  <si>
    <t>ซ.44/2568</t>
  </si>
  <si>
    <t>ซ.45/2568</t>
  </si>
  <si>
    <t>ซ.46/2568</t>
  </si>
  <si>
    <t>จ.44/2568</t>
  </si>
  <si>
    <t>ซ.47/2568</t>
  </si>
  <si>
    <t>ซ.48/2568</t>
  </si>
  <si>
    <t>จ.45/2568</t>
  </si>
  <si>
    <t>จ.46/2568</t>
  </si>
  <si>
    <t>จ.47/2568</t>
  </si>
  <si>
    <t>ซ.49/2568</t>
  </si>
  <si>
    <t>ซ.50/2568</t>
  </si>
  <si>
    <t>ซ.51/2568</t>
  </si>
  <si>
    <t>ซ.52/2568</t>
  </si>
  <si>
    <t>จ.51/2568</t>
  </si>
  <si>
    <t>จ.52/2568</t>
  </si>
  <si>
    <t>ซ.53/2568</t>
  </si>
  <si>
    <t>จ.53/2568</t>
  </si>
  <si>
    <t>ซ.54/2568</t>
  </si>
  <si>
    <t>ซ.55/2568</t>
  </si>
  <si>
    <t>ซ.56/2568</t>
  </si>
  <si>
    <t>ซ.57/2568</t>
  </si>
  <si>
    <t>จ.54/2568</t>
  </si>
  <si>
    <t>จ.55/2568</t>
  </si>
  <si>
    <t>จ้างซ่อมแซมเครื่องคอมพิวเตอร์      (ฝ่ายสวัสดิการฯ)</t>
  </si>
  <si>
    <t xml:space="preserve">จัดซื้อกระจกมองข้างด้านซ้าย              </t>
  </si>
  <si>
    <t xml:space="preserve"> จำนวน 1 ชุด</t>
  </si>
  <si>
    <t>ลว. 10/1/2568</t>
  </si>
  <si>
    <t>ลว. 13/1/2568</t>
  </si>
  <si>
    <t>ลว. 14/1/2568</t>
  </si>
  <si>
    <t>ลว. 16/1/2568</t>
  </si>
  <si>
    <t>ลว. 17/1/2568</t>
  </si>
  <si>
    <t>ลว. 20/1/2568</t>
  </si>
  <si>
    <t>จำนวน 1 เครื่อง</t>
  </si>
  <si>
    <t xml:space="preserve">จ้างเช็คระบบโปรแกรมเครื่องสแกนนิ้ว </t>
  </si>
  <si>
    <t>จ้างเหมาบริการจัดทำป้ายไวนิลประชาสัมพันธ์จัดเก็บภาษีประจำปี 68</t>
  </si>
  <si>
    <t>ลว. 23/1/2568</t>
  </si>
  <si>
    <t>ลว. 28/1/2568</t>
  </si>
  <si>
    <t>ลว. 31/1/2568</t>
  </si>
  <si>
    <t>ลว. 4/2/2568</t>
  </si>
  <si>
    <r>
      <rPr>
        <sz val="13"/>
        <color theme="1"/>
        <rFont val="TH SarabunIT๙"/>
        <family val="2"/>
      </rPr>
      <t>จ้างซ่อมแซมเครื่องพิมพ์ (ฝ่ายสวัสดิการฯ)</t>
    </r>
    <r>
      <rPr>
        <sz val="14"/>
        <color theme="1"/>
        <rFont val="TH SarabunIT๙"/>
        <family val="2"/>
      </rPr>
      <t xml:space="preserve"> 488-64-030 จำนวน 1 เครื่อง</t>
    </r>
  </si>
  <si>
    <t xml:space="preserve">จัดซื้อชุดกุญแจประตูบานสวิง </t>
  </si>
  <si>
    <t>จำนวน 2 ชุด</t>
  </si>
  <si>
    <t>จัดซื้อวัสดุยานพาหนะและขนส่ง          (ยางรถยนต์) จำนวน 4 เส้น</t>
  </si>
  <si>
    <t>ลว. 7/2/2568</t>
  </si>
  <si>
    <t>ลว. 10/2/2568</t>
  </si>
  <si>
    <t>ลว. 11/2/2568</t>
  </si>
  <si>
    <t>ลว. 14/2/2568</t>
  </si>
  <si>
    <t>ลว. 17/2/2568</t>
  </si>
  <si>
    <t>ลว. 20/2/2568</t>
  </si>
  <si>
    <t>ลว. 21/2/2568</t>
  </si>
  <si>
    <t>ลว. 24/2/2568</t>
  </si>
  <si>
    <t>ลว. 25/2/2568</t>
  </si>
  <si>
    <t>ลว. 26/2/2568</t>
  </si>
  <si>
    <t>ลว. 4/3/2568</t>
  </si>
  <si>
    <t>ลว. 5/3/2568</t>
  </si>
  <si>
    <t>ลว. 13/3/2568</t>
  </si>
  <si>
    <t>ลว. 14/3/2568</t>
  </si>
  <si>
    <t>ลว. 17/3/2568</t>
  </si>
  <si>
    <t>ลว. 19/3/2568</t>
  </si>
  <si>
    <t>ลว. 6/3/2568</t>
  </si>
  <si>
    <t>ลว. 20/3/2568</t>
  </si>
  <si>
    <t>ลว. 24/3/2568</t>
  </si>
  <si>
    <t>ลว. 25/3/2568</t>
  </si>
  <si>
    <t>ลว. 26/3/2568</t>
  </si>
  <si>
    <t>ลว. 27/3/2568</t>
  </si>
  <si>
    <t>ลว. 28/3/2568</t>
  </si>
  <si>
    <t>ลว. 31/3/2568</t>
  </si>
  <si>
    <t>จ้างตรวจเช็คและซ่อมแซมกล้องวงจรปิด (CCTV) จำนวน 10 ตัว</t>
  </si>
  <si>
    <t>จ้างเหมาบริการเช่าไฟส่องสว่าง</t>
  </si>
  <si>
    <t>จ้างเหมาบริการเช่าเต็นท์ จำนวน 2 หลัง</t>
  </si>
  <si>
    <t>จ้างซซ่อมแซมเครื่องคอมพิวเตอร์ จำนวน 1 เครื่อง</t>
  </si>
  <si>
    <t>จัดซื้อวัสดุและอุปกรณ์ จำนวน 11 รายการ (บ้านคนพิการหลังที่ 1 )</t>
  </si>
  <si>
    <t>จัดซื้อวัสดุและอุปกรณ์ จำนวน 19 รายการ (บ้านคนพิการหลังที่ 2 )</t>
  </si>
  <si>
    <t>จัดซื้อวัสดุอุปกรณ์ จำนวน 5 รายการ</t>
  </si>
  <si>
    <t>จัดซื้อวัคซีนป้องกันโรคพิษสุนัขบ้าพร้อมอุปกรณ์ 3,550 โดส</t>
  </si>
  <si>
    <t>จัดซื้อวัสดุสำนักงาน จำนวน 26 รายการ</t>
  </si>
  <si>
    <t>จัดซื้อครุภัณฑ์คอมพิวเตอร์และอิเล็กทรอนิกส์ จำนวน 2 รายการ</t>
  </si>
  <si>
    <t>จัดซื้อวัสดุยานพาหนะและขนส่ง (ยางรถบรรทุกน้ำ) จำนวน 10 เส้น</t>
  </si>
  <si>
    <t>จัดซื้อวัสดุงานบ้านงานครัว จำนวน 15 รายการ</t>
  </si>
  <si>
    <t>จ้างซ่อมแซมกระเช้า</t>
  </si>
  <si>
    <t>จ้างซ่อมแซมเครื่องสำรองไฟ 489-64-090 จำนวน 1 เครื่อง</t>
  </si>
  <si>
    <t>ร้านป้ายอักษรศิลป์ ปราณบุรี</t>
  </si>
  <si>
    <t>โชคสมใจ วัสดุกก่อสร้าง</t>
  </si>
  <si>
    <t>ร้านก้าวหน้าพาณิชย์</t>
  </si>
  <si>
    <t>ร้านทรัพย์เจริญ</t>
  </si>
  <si>
    <t>ปราณบุรีการช่าง</t>
  </si>
  <si>
    <t>จัดซื้อน้ำดื่มและน้ำแข็ง</t>
  </si>
  <si>
    <t>จ้างซ่อมบำรุงรถบรรทุกขยะทะเบียน 81-8350 ปข</t>
  </si>
  <si>
    <t>จ้างเหมาบริการซ่อมแซมและบำรุงรักษารถยนต์ส่วนกลาง กองคลัง</t>
  </si>
  <si>
    <t>จัดซื้อหัวฉีดน้ำปรับฝอยแบบด้ามปืน จำนวน 1 หัว</t>
  </si>
  <si>
    <t>จัดซวื้อตัวรับสัญญาณไวไฟ USB Wifi จำนวน 2 อัน</t>
  </si>
  <si>
    <t>จัดซื้อวัสดุและอุปกรณ์ จำนวน 18 รายนการ (บ้านผู้สูงอายุ หลังที่ 2 )</t>
  </si>
  <si>
    <t>จัดซื้อวัสดุและอุปกรณ์ จำนวน 18 รายนการ (บ้านผู้สูงอายุ หลังที่ 3 )</t>
  </si>
  <si>
    <t>จ้างซ่อมแซมเครื่องปริ้นเตอร์ จำนวน 1 เครื่อง (488-06-0038)</t>
  </si>
  <si>
    <t>จ้างซ่อมแซมเครื่องคอมพิวเตอร์ จำนวน 9 เครื่อง</t>
  </si>
  <si>
    <t>จัดซื้อน้ำมันเชื้อเพลิงประจำเดือนเมษายน 2568 (สำนักปลัด)</t>
  </si>
  <si>
    <t>จัดซื้อน้ำมันเชื้อเพลิงประจำเดือนเมษายน 2568 (กองศึกษาฯ)</t>
  </si>
  <si>
    <t>จัดซื้อน้ำมันเชื้อเพลิงประจำเดือนเมษายน 2568 (กองช่าง)</t>
  </si>
  <si>
    <t>จัดซื้อน้ำมันเชื้อเพลิงประจำเดือนเมษายน 2568 (กองสาธารณสุขฯ)</t>
  </si>
  <si>
    <t>จัดซื้อน้ำมันเชื้อเพลิงประจำเดือนเมษายน 2568 (กองคลัง)</t>
  </si>
  <si>
    <t>นายดิลก ขวัญอ่อน</t>
  </si>
  <si>
    <t>ห้างหุ้นส่วนจำกัด แมกนิฟายเซฟตี้</t>
  </si>
  <si>
    <t>จ.56/2568</t>
  </si>
  <si>
    <t>ลว.1/4/2568</t>
  </si>
  <si>
    <t>ซ.58/2568</t>
  </si>
  <si>
    <t>จ.58/2568</t>
  </si>
  <si>
    <t>ลว.4/4/2568</t>
  </si>
  <si>
    <t>จ.57/2568</t>
  </si>
  <si>
    <t>จ.59/2568</t>
  </si>
  <si>
    <t>จ.60/2568</t>
  </si>
  <si>
    <t>จ.61/2568</t>
  </si>
  <si>
    <t>จ.62/2568</t>
  </si>
  <si>
    <t>ซ.59/2568</t>
  </si>
  <si>
    <t>ลว.8/4/2568</t>
  </si>
  <si>
    <t>ซ.60/2568</t>
  </si>
  <si>
    <t>ซ.61/2568</t>
  </si>
  <si>
    <t>ลว.9/4/2568</t>
  </si>
  <si>
    <t>ซ.62/2568</t>
  </si>
  <si>
    <t>ซ.63/2568</t>
  </si>
  <si>
    <t>ซ.64/2568</t>
  </si>
  <si>
    <t>ซ.65/2568</t>
  </si>
  <si>
    <t>ซ.66/2568</t>
  </si>
  <si>
    <t>จ.63/2568</t>
  </si>
  <si>
    <t>จ.64/2568</t>
  </si>
  <si>
    <t>ซ.68/2568</t>
  </si>
  <si>
    <t>ลว.18/4/2568</t>
  </si>
  <si>
    <t>จ.65/2568</t>
  </si>
  <si>
    <t>ลว.21/4/2568</t>
  </si>
  <si>
    <t>จ.66/2568</t>
  </si>
  <si>
    <t>ลว.22/4/2568</t>
  </si>
  <si>
    <t>ซ.69/2568</t>
  </si>
  <si>
    <t>ลว.23/4/2568</t>
  </si>
  <si>
    <t>ซ.70/2568</t>
  </si>
  <si>
    <t>ลว.24/4/2568</t>
  </si>
  <si>
    <t>ซ.71/2568</t>
  </si>
  <si>
    <t>ซ.72/2568</t>
  </si>
  <si>
    <t>ซ.73/2568</t>
  </si>
  <si>
    <t>จ.67/2568</t>
  </si>
  <si>
    <t>จ.68/2568</t>
  </si>
  <si>
    <t>จัดซื้อวัสดุไฟฟ้าและวิทยุ จำนวน         26 รายการ</t>
  </si>
  <si>
    <t>จัดซื้อวัสดุและอุปกรณ์ จำนวน 18 รายการ (บ้านผู้สูงอายุ หลังที่ 1 )</t>
  </si>
  <si>
    <t>จ้างซ่อมแซมเครื่องพิมพ์ 488-65-032 จำนวน 1 เครื่อง</t>
  </si>
  <si>
    <t>จ.69/2568</t>
  </si>
  <si>
    <t>ลว.01/05/68</t>
  </si>
  <si>
    <t>จ้างทำตรายาง จำนวน 2 รายการ</t>
  </si>
  <si>
    <t>จ้างทำป้ายขนาด 12 x 24 นิ้ว จำนวน 3 ป้าย</t>
  </si>
  <si>
    <t xml:space="preserve">จัดซื้อวัสดุไฟฟ้าและวิทยุ จำนวน 1 รายการ </t>
  </si>
  <si>
    <t>จัดซื้อวัสดุสำนักงาน จำนวน 35 รายการ</t>
  </si>
  <si>
    <t>จัดซื้อวัสดุไฟฟ้าและวิทยุ จำนวน 2 รายการ</t>
  </si>
  <si>
    <t>จัดซื้อโทรทัศน์ แอล อี ดี (LED TV) แบบ Smart TV ขนาด 50 นิ้ว จำนวน 1 เครื่อง</t>
  </si>
  <si>
    <t>จ้างซ่อมแซมรถยนต์ส่วนกลาง ทะเบียน กธ 2430 ปข จำนวน 1 คัน</t>
  </si>
  <si>
    <t>จ้างเหมาบริการล้างเครื่องปรับอากาศแบบตัดล้าง จำนวน 28 เครื่อง</t>
  </si>
  <si>
    <t>จ้างเหมาบริการซ่อมแซมและบำรุงรักษารถจักรยานยนต์ส่วนกลางกองคลัง กวม 434 ปข จำนวน 1 คัน</t>
  </si>
  <si>
    <t>จ้างซ่อมแซมเครื่องคอมพิวเตอร์ 416-61-063 จำนวน 1 เครื่อง</t>
  </si>
  <si>
    <t>จัดซื้อหมึกพิมพ์ จำนวน 3 กล่อง</t>
  </si>
  <si>
    <t>จัดซื้อถ่านเมนบอร์ดคอมพิวเตอร์ 416-57-0037 จำนวน 1 ก้อน</t>
  </si>
  <si>
    <t>จ้างเหมาบริการเช่าเต็นท์ จำนวน 4 หลัง</t>
  </si>
  <si>
    <t>จ้างเหมาบริการเช่าเครื่องเสียง จำนวน 1 ชุด</t>
  </si>
  <si>
    <t>จ้างเหมาบริการตกแต่งและจัดสถานที่ จำนวน 1 ชุด</t>
  </si>
  <si>
    <t xml:space="preserve">จ้างทำป้ายไวนิลประชาสัมพันธ์ จำนวน 2 ป้าย </t>
  </si>
  <si>
    <t xml:space="preserve">จ้างซ่อมแซมเครื่องปริ้น กองช่าง </t>
  </si>
  <si>
    <t>จัดซื้อวัสดุไฟฟ้า จำนวน 32 รายการ</t>
  </si>
  <si>
    <t>จัดซื้อวัสดุคอมพิวเตอร์</t>
  </si>
  <si>
    <t>จ้างเหมาทำป้ายไวนิล จำนวน 1 ป้าย</t>
  </si>
  <si>
    <t>จ้างทำป้ายโครงการ จำนวน 1 ป้าย</t>
  </si>
  <si>
    <t>จัดซื้อผ้าอ้อมผู้ใหญ่ จำนวน 4 รายการ</t>
  </si>
  <si>
    <t>จัดซื้อน้ำมันเชื้อเพลิงประจำเดือนพฤษภาคม 2568 (สำนักปลัด)</t>
  </si>
  <si>
    <t>จัดซื้อน้ำมันเชื้อเพลิงประจำเดือนพฤษภาคม 2568 (กองศึกษาฯ)</t>
  </si>
  <si>
    <t>จัดซื้อน้ำมันเชื้อเพลิงประจำเดือนพฤษภาคม 2568 (กองช่าง)</t>
  </si>
  <si>
    <t>จัดซื้อน้ำมันเชื้อเพลิงประจำเดือนพฤษภาคม 2568 (กองสาธารณสุขฯ)</t>
  </si>
  <si>
    <t>จัดซื้อน้ำมันเชื้อเพลิงประจำเดือนพฤษภาคม 2568 (กองคลัง)</t>
  </si>
  <si>
    <t>บริษัท ปราณบุรีโซล่าเซลล์ จำกัด</t>
  </si>
  <si>
    <t>อ.สงวน</t>
  </si>
  <si>
    <t>ห้างหุ้นส่วนจำกัด ซุ่นหลี วิทยุ</t>
  </si>
  <si>
    <t>ร้านช่างตู่หน้าเสริมสุข</t>
  </si>
  <si>
    <t>นางชุติมา ศรีอุทัย</t>
  </si>
  <si>
    <t>บริษัท พัชดา 62 จำกัด</t>
  </si>
  <si>
    <t>จ.70/2568</t>
  </si>
  <si>
    <t>จ.71/2568</t>
  </si>
  <si>
    <t>ซ.74/2568</t>
  </si>
  <si>
    <t>ซ.75/2568</t>
  </si>
  <si>
    <t>ซ.76/2568</t>
  </si>
  <si>
    <t>ซ.77/2568</t>
  </si>
  <si>
    <t>จ.72/2568</t>
  </si>
  <si>
    <t>จ.73/2568</t>
  </si>
  <si>
    <t>จ.74/2568</t>
  </si>
  <si>
    <t>จ.75/2568</t>
  </si>
  <si>
    <t>ซ.78/2568</t>
  </si>
  <si>
    <t>ซ.79/2568</t>
  </si>
  <si>
    <t>ซ.80/2568</t>
  </si>
  <si>
    <t>จ.76/2568</t>
  </si>
  <si>
    <t>จ.77/2568</t>
  </si>
  <si>
    <t>จ.78/2568</t>
  </si>
  <si>
    <t>จ.79/2568</t>
  </si>
  <si>
    <t>จ.80/2568</t>
  </si>
  <si>
    <t>ซ.81/2568</t>
  </si>
  <si>
    <t>ซ.82/2568</t>
  </si>
  <si>
    <t>จ.81/2568</t>
  </si>
  <si>
    <t>จ.82/2568</t>
  </si>
  <si>
    <t>ซ.83/2568</t>
  </si>
  <si>
    <t>ลว.02/05/68</t>
  </si>
  <si>
    <t>ลว.06/05/68</t>
  </si>
  <si>
    <t>ลว.13/05/68</t>
  </si>
  <si>
    <t>ลว.14/05/68</t>
  </si>
  <si>
    <t>ลว.15/05/68</t>
  </si>
  <si>
    <t>ลว.16/05/68</t>
  </si>
  <si>
    <t>ลว.23/05/68</t>
  </si>
  <si>
    <t>ลว.26/05/68</t>
  </si>
  <si>
    <t>ลว.29/05/68</t>
  </si>
  <si>
    <t>ลว.30/05/68</t>
  </si>
  <si>
    <t>สรุปผลการดำเนินการจัดซื้อจัดจ้าง ประจำเดือน มิถุนายน 2568</t>
  </si>
  <si>
    <t>จัดซื้อป้ายจราจร และเสาจราจร จำนวน 2 รายการ</t>
  </si>
  <si>
    <t>จัดซื้อสว่านโรตารี่ไร้สาย</t>
  </si>
  <si>
    <t>จัดซื้อถังขยะ จำนวน 50 ใบ</t>
  </si>
  <si>
    <t>จ้างซ่อมแซมเครื่องปริ้นเตอร์ 488-66-037 จำนวน 1 เครื่อง</t>
  </si>
  <si>
    <t>จ้างเหมารถแบคโฮ จำนวน 8 ชั่วโมง</t>
  </si>
  <si>
    <t>จัดซื้อวัสดุสำนักงาน จำนวน 37 รายการ</t>
  </si>
  <si>
    <t>จ้างเหมาติดตั้งฟิล์มกรองแสงรถยนต์ของทางราชการทะเบียน กง 3682 ประจวบคีรีขันธ์ จำนวน 1 งาน</t>
  </si>
  <si>
    <t>จัดซื้อวัสดุเครื่องแต่งกาย 4 รายการ</t>
  </si>
  <si>
    <t>จ้างซ่อมแซมศพด.บ้านหนองตาเมือง จำนวน 1 งาน</t>
  </si>
  <si>
    <t>จ้างซ่อมแซมศพด.บ้านหนองตาแต้ม จำนวน 1 งาน</t>
  </si>
  <si>
    <t>จ้างซ่อมบำรุงรถบรรทุกขยะทะเบียน 81-6564 ปข 1 คัน</t>
  </si>
  <si>
    <t xml:space="preserve">จัดซื้อวัสดุงานบ้านงานครัว (ผงซักฟอก 3,500 กรัม) จำนวน 20 ถุง </t>
  </si>
  <si>
    <t>จัดซื้อวัสดุและอุปกรณ์ จำนวน 26 รายการ (บ้านนายอดิเรก อยู่สบาย)</t>
  </si>
  <si>
    <t>จัดซื้อน้ำมันเชื้อเพลิงประจำเดือนมิถุนายน 2568 (สำนักปลัด)</t>
  </si>
  <si>
    <t>จัดซื้อน้ำมันเชื้อเพลิงประจำเดือนมิถุนายน 2568 (กองศึกษาฯ)</t>
  </si>
  <si>
    <t>จัดซื้อน้ำมันเชื้อเพลิงประจำเดือนมิถุนายน 2568 (กองช่าง)</t>
  </si>
  <si>
    <t>จัดซื้อน้ำมันเชื้อเพลิงประจำเดือนมิถุนายน 2568 (กองสาธารณสุขฯ)</t>
  </si>
  <si>
    <t>จัดซื้อน้ำมันเชื้อเพลิงประจำเดือนมิถุนายน 2568 (กองคลัง)</t>
  </si>
  <si>
    <t xml:space="preserve">ธัญญาพลาสติก </t>
  </si>
  <si>
    <t>ห้างหุ้นส่วนจำกัด แฝดอินเตอร์</t>
  </si>
  <si>
    <t>บริษัท เอสเอสบี เจอร์ซี่ ดีไซน์</t>
  </si>
  <si>
    <t>นายสุทิน ฝักแก่นจันทร์</t>
  </si>
  <si>
    <t>อู่ปราณบุรีการช่าง</t>
  </si>
  <si>
    <t>ซ.84/2568</t>
  </si>
  <si>
    <t>ซ.85/2568</t>
  </si>
  <si>
    <t>ซ.86/2568</t>
  </si>
  <si>
    <t>ซ.87/2568</t>
  </si>
  <si>
    <t>จ.83/2568</t>
  </si>
  <si>
    <t>จ.84/2568</t>
  </si>
  <si>
    <t>ซ.88/2568</t>
  </si>
  <si>
    <t>ซ.89/2568</t>
  </si>
  <si>
    <t>ซ.90/2568</t>
  </si>
  <si>
    <t>จ.85/2568</t>
  </si>
  <si>
    <t>ซ.91/2568</t>
  </si>
  <si>
    <t>จ.86/2568</t>
  </si>
  <si>
    <t>จ.87/2568</t>
  </si>
  <si>
    <t>จ.88/2568</t>
  </si>
  <si>
    <t>ซ.92/2568</t>
  </si>
  <si>
    <t>ซ.93/2568</t>
  </si>
  <si>
    <t>ลว. 4/6/2568</t>
  </si>
  <si>
    <t>ลว. 5/6/2568</t>
  </si>
  <si>
    <t>ลว. 12/6/2568</t>
  </si>
  <si>
    <t>ลว. 13/6/2568</t>
  </si>
  <si>
    <t>ลว. 16/6/2568</t>
  </si>
  <si>
    <t>ลว. 19/6/2568</t>
  </si>
  <si>
    <t>ลว. 26/6/2568</t>
  </si>
  <si>
    <t>ลว. 27/6/2568</t>
  </si>
  <si>
    <t>จัดซื้อยางรถยนต์ จำนวน 4 เส้น</t>
  </si>
  <si>
    <t>จัดซื้อครุภัณพ์คอมพิวเตอร์หรืออิเล็กทรอนิกส์ จำนวน 2 รายการ</t>
  </si>
  <si>
    <t>จัดซื้อเทียนพรรษาพร้อมขาตั้ง จำนวน 7 ต้น</t>
  </si>
  <si>
    <t>จัดซื้อสเปรย์กำจัดยุง 600 มล. จำนวน 109 กระป๋อง</t>
  </si>
  <si>
    <t>จ้างเหมาบริการติดตั้งอุปกรณ์ส่งสัญญาณภาพ HDMI เข้าระบบสาย LAN</t>
  </si>
  <si>
    <t>จ้างทำป้ายไวนิล ขนาด 1 x 3 เมตร จำนวน 1 ป้าย</t>
  </si>
  <si>
    <t>จัดซื้อน้ำดื่ม จำนวน 35 แพ็ค</t>
  </si>
  <si>
    <t>จัดซื้อครุภัณฑ์งานบ้านงานครัว (เครื่องกดน้ำ 3 อุณหภูมิ) 1 รายการ</t>
  </si>
  <si>
    <t>จัดซื้อครุภัณฑ์สำนักงาน จำนวน 2 รายการ (เก้าอี้สำนักงานและตู้เหล็ก 15 ลิ้นชัก)</t>
  </si>
  <si>
    <t>จัดซื้อครุภัณฑ์สำนักงาน จำนวน 2 รายการ (เก้าอี้ห้องประชุมแบบพนักกลางและเก้าอี้ห้องประชุมแบบพนักสูง)</t>
  </si>
  <si>
    <t>จัดซื้อวัสดุสำนักงาน จำนวน 32 รายการ</t>
  </si>
  <si>
    <t>จ้างซ่อมแซมบำรุงรักษารถยนต์ของทางราชการ ทะเบียน กง ๓๖๘๒ ประจวบคีรีขันธ์ หมายเลขครุภัณฑ์ ๐๐๑-๕๔-๐๐๔ จำนวน ๑ คัน</t>
  </si>
  <si>
    <t>จ้างทำป้ายไวนิลโครงการ 5 ส. จำนวน 1 ป้าย</t>
  </si>
  <si>
    <t>จัดซื้อวัสดุงานบ้านงานครัว จำนวน 3 รายการ</t>
  </si>
  <si>
    <t>จัดซื้อวัสดุอุปกรณ์ จำนวน 7 รายการ</t>
  </si>
  <si>
    <t>จ้างทำป้ายไวนิลเฉลิมพระเกียรติฯ จำนวน 4 ป้าย</t>
  </si>
  <si>
    <t>จ้างทำตรายาง จำนวน 5 อัน</t>
  </si>
  <si>
    <t>จ้างซ่อมแซมเครื่องคอมพิวเตอร์ จำนวน 2 เครื่อง</t>
  </si>
  <si>
    <t>จ้างซ่อมแซมเครื่องตัดหญ้า จำนวน 1 เครื่อง</t>
  </si>
  <si>
    <t>จ้างซ่อมแซมเครื่องถ่ายเอกสาร หมายเลขครุภัณฑ์ ๔๑๗-๖๕-๐๐๐๔ จำนวน ๑ เครื่อง</t>
  </si>
  <si>
    <t>จ้างเหมาบริการปรับปรุงระบบ Internet Network จำนวน ๑ งาน</t>
  </si>
  <si>
    <t>จัดซื้อวัสดุการเกษตร (คราดเหล็กพร้อมด้าม) จำนวน 4 อัน</t>
  </si>
  <si>
    <t>จัดซื้อน้ำมันเชื้อเพลิงประจำเดือนกรกฎาคม 2568 (สำนักปลัด)</t>
  </si>
  <si>
    <t>จัดซื้อน้ำมันเชื้อเพลิงประจำเดือนกรกฎาคม 2568 (กองศึกษาฯ)</t>
  </si>
  <si>
    <t>จัดซื้อน้ำมันเชื้อเพลิงประจำเดือนกรกฎาคม 2568 (กองช่าง)</t>
  </si>
  <si>
    <t>จัดซื้อน้ำมันเชื้อเพลิงประจำเดือนกรกฎาคม 2568 (กองสาธารณสุขฯ)</t>
  </si>
  <si>
    <t>จัดซื้อน้ำมันเชื้อเพลิงประจำเดือนกรกฎาคม 2568 (กองคลัง)</t>
  </si>
  <si>
    <t>แสงมณีโทรทัศน์</t>
  </si>
  <si>
    <t>นางนงนุช ปัญญารักษ์</t>
  </si>
  <si>
    <t>บริษัท อิมเฮ้าส์ จำกัด</t>
  </si>
  <si>
    <t>ร้าน อ.เจริญดีเซล</t>
  </si>
  <si>
    <t>บริษัท โทรคมนาคมแห่งชาติ จำกัด (มหาชน)</t>
  </si>
  <si>
    <t>ชนะชัยการเกษตรและพาณิชย์</t>
  </si>
  <si>
    <t>ซ.94/2568</t>
  </si>
  <si>
    <t>ซ.95/2568</t>
  </si>
  <si>
    <t>ซ.96/2568</t>
  </si>
  <si>
    <t>ซ.97/2568</t>
  </si>
  <si>
    <t>ซ.98/2568</t>
  </si>
  <si>
    <t>จ.89/2568</t>
  </si>
  <si>
    <t>จ.90/2569</t>
  </si>
  <si>
    <t>ซ.99/2568</t>
  </si>
  <si>
    <t>ซ.100/2568</t>
  </si>
  <si>
    <t>ซ.101/2568</t>
  </si>
  <si>
    <t>ซ.102/2568</t>
  </si>
  <si>
    <t>ซ.103/2568</t>
  </si>
  <si>
    <t>จ.91/2568</t>
  </si>
  <si>
    <t>จ.92/2568</t>
  </si>
  <si>
    <t>ซ.104/2568</t>
  </si>
  <si>
    <t>ซ.105/2568</t>
  </si>
  <si>
    <t>จ.93/2568</t>
  </si>
  <si>
    <t>จ.94/2568</t>
  </si>
  <si>
    <t>จ.95/2568</t>
  </si>
  <si>
    <t>จ.96/2568</t>
  </si>
  <si>
    <t>จ.97/2568</t>
  </si>
  <si>
    <t>จ.98/2568</t>
  </si>
  <si>
    <t>ซ.106/2568</t>
  </si>
  <si>
    <t>ซ.107/2568</t>
  </si>
  <si>
    <t>จ้างทำป้ายไวนิล เฉลิมพระเกียรติ ฯ จำนวน 1 ป้าย</t>
  </si>
  <si>
    <t>จ้างซ่อมเครื่องพ้นหมอกควัน จำนวน 3 เครื่อง</t>
  </si>
  <si>
    <t>จ้างซ่อมรถ กข 7996 ปข</t>
  </si>
  <si>
    <t>จัดซื้อวัสดุสำนักงาน จำนวน 42 รายการ</t>
  </si>
  <si>
    <t>จัดซื้อวัสดุคอมพิวเตอร์ จำนวน 22 รายการ</t>
  </si>
  <si>
    <t>จัดซื้อวัสดุงานบ้านงานครัว จำนวน 9 รายการ</t>
  </si>
  <si>
    <t>จัดซื้อวัสดุไฟฟ้า จำนวน 3 รายการ</t>
  </si>
  <si>
    <t>จ้างทำป้ายไวนิลตีโครงไม้ จำนวน 3 ป้าย</t>
  </si>
  <si>
    <t>จ้างซ่อมบำรุงรถยนต์ส่วนกลาง กต 7801</t>
  </si>
  <si>
    <t>จัดซื้อวัสดุสำนักงาน จำนวน 8 รายการ</t>
  </si>
  <si>
    <t>จัดซื้อวัสดุคอมพิวเตอร์ จำนวน 3 รายการ</t>
  </si>
  <si>
    <t>จัดซื้อครุภัณฑ์คอมพิวเตอร์หรืออิเล็กทรอนิสก์ จำนวน 2 รายการ</t>
  </si>
  <si>
    <t>จัดซื้อน้ำมันเชื้อเพลิงประจำเดือนสิงหาคม 2568 (สำนักปลัด)</t>
  </si>
  <si>
    <t>จัดซื้อน้ำมันเชื้อเพลิงประจำเดือนสิงหาคม 2568 (กองศึกษาฯ)</t>
  </si>
  <si>
    <t>จัดซื้อน้ำมันเชื้อเพลิงประจำเดือนสิงหาคม 2568 (กองช่าง)</t>
  </si>
  <si>
    <t>จัดซื้อน้ำมันเชื้อเพลิงประจำเดือนสิงหาคม 2568 (กองสาธารณสุขฯ)</t>
  </si>
  <si>
    <t>จัดซื้อน้ำมันเชื้อเพลิงประจำเดือนสิงหาคม 2568 (กองคลัง)</t>
  </si>
  <si>
    <t>ช่างปอ (นายสุรเชษฐ พันธ์พวก)</t>
  </si>
  <si>
    <t>จ.99/2568</t>
  </si>
  <si>
    <t>จ.100/2568</t>
  </si>
  <si>
    <t>จ.101/2568</t>
  </si>
  <si>
    <t>จ.102/2568</t>
  </si>
  <si>
    <t>ซ.108/2568</t>
  </si>
  <si>
    <t>ซ.109/2568</t>
  </si>
  <si>
    <t>ซ.110/2568</t>
  </si>
  <si>
    <t>ซ.111/2568</t>
  </si>
  <si>
    <t>ซ.112/2568</t>
  </si>
  <si>
    <t>จ.103/2568</t>
  </si>
  <si>
    <t>จ.104/2568</t>
  </si>
  <si>
    <t>ซ.113/2568</t>
  </si>
  <si>
    <t>ซ.114/2568</t>
  </si>
  <si>
    <t>ซ.115/2568</t>
  </si>
  <si>
    <t>จัดซื้อสว่านไขควงไร้สาย จำนวน 1 เครื่อง</t>
  </si>
  <si>
    <t>จัดซื้อวัสดุงานบ้านงานครัว จำนวน 14 รายการ</t>
  </si>
  <si>
    <t>จ้างซ่อมแซมขาเก้าอี้สำนักงาน หมายเลขครุภัณฑ์ 401-61-386 จำนวน 1 ตัว</t>
  </si>
  <si>
    <t>จ้างซ่อมแซมรถกระเช้า</t>
  </si>
  <si>
    <t>จ้างซ่อมปั๊มน้ำอัติโนมัติ</t>
  </si>
  <si>
    <t>จัดซื้อวัสดุก่อสร้าง จำนวน 20 รายการ</t>
  </si>
  <si>
    <t>จัดซื้อหินคลุก จำนวน 20 คิว</t>
  </si>
  <si>
    <t>จัดซื้อวัสดุสำนักงาน จำนวน 5 รายการ</t>
  </si>
  <si>
    <t>จัดซื้อไฟฟ้าและวิทยุ จำนวน 2 รายการ</t>
  </si>
  <si>
    <t>จัดซื้อวัสดุก่อสร้าง จำนวน 15 รายการ</t>
  </si>
  <si>
    <t>จ้างซ่อมแซมงานเครื่องปรับอากาศ จำนวน 3 เครื่อง</t>
  </si>
  <si>
    <t>จ้างซ่อมแซมเครื่องคอมพิวเตอร์และเครื่องพิมพ์ จำนวน 2 รายการ</t>
  </si>
  <si>
    <t>จ้างซ่อมแซมคอมพิวเตอร์ 416-58-058</t>
  </si>
  <si>
    <t>จัดซื้อน้ำมันเชื้อเพลิงประจำเดือนกันยายน 2568 (สำนักปลัด)</t>
  </si>
  <si>
    <t>จัดซื้อน้ำมันเชื้อเพลิงประจำเดือนกันยายน 2568 (กองศึกษาฯ)</t>
  </si>
  <si>
    <t>จัดซื้อน้ำมันเชื้อเพลิงประจำเดือนกันยายน 2568 (กองช่าง)</t>
  </si>
  <si>
    <t>จัดซื้อน้ำมันเชื้อเพลิงประจำเดือนกันยายน 2568 (กองสาธารณสุขฯ)</t>
  </si>
  <si>
    <t>จัดซื้อน้ำมันเชื้อเพลิงประจำเดือนกันยายน 2568 (กองคลัง)</t>
  </si>
  <si>
    <t>หจก. นิคมวัสดุ</t>
  </si>
  <si>
    <t>ซ.116/2568</t>
  </si>
  <si>
    <t>ซ.117/2568</t>
  </si>
  <si>
    <t>จ.105/2568</t>
  </si>
  <si>
    <t>จ.106/2568</t>
  </si>
  <si>
    <t>จ.107/2568</t>
  </si>
  <si>
    <t>ซ.118/2568</t>
  </si>
  <si>
    <t>ซ.119/2568</t>
  </si>
  <si>
    <t>ซ.120/2568</t>
  </si>
  <si>
    <t>ซ.121/2568</t>
  </si>
  <si>
    <t>ซ.122/2568</t>
  </si>
  <si>
    <t>ซ.123/2568</t>
  </si>
  <si>
    <t>ซ.124/2568</t>
  </si>
  <si>
    <t>จ.108/2568</t>
  </si>
  <si>
    <t>จ.109/2568</t>
  </si>
  <si>
    <t>จ.110/2568</t>
  </si>
  <si>
    <t>จ.111/2568</t>
  </si>
  <si>
    <t>สรุปผลการดำเนินการจัดซื้อจัดจ้าง ประจำเดือน กรกฎาคม 2568</t>
  </si>
  <si>
    <t>ลว.2/7/2568</t>
  </si>
  <si>
    <t>ลว. 2/7/2568</t>
  </si>
  <si>
    <t>ลว. 3/7/2568</t>
  </si>
  <si>
    <t>ลว. 4/7/2568</t>
  </si>
  <si>
    <t>ลว. 8/7/2568</t>
  </si>
  <si>
    <t>ลว. 9/7/2568</t>
  </si>
  <si>
    <t>ลว. 14/7/2568</t>
  </si>
  <si>
    <t>ลว. 15/7/2568</t>
  </si>
  <si>
    <t>ลว. 21/7/2568</t>
  </si>
  <si>
    <t>ลว. 22/7/2568</t>
  </si>
  <si>
    <t>ลว. 23/7/2568</t>
  </si>
  <si>
    <t>ลว. 29/7/2568</t>
  </si>
  <si>
    <t>สรุปผลการดำเนินการจัดซื้อจัดจ้าง ประจำเดือน สิงหาคม 2568</t>
  </si>
  <si>
    <t>ลว. 5/8/2568</t>
  </si>
  <si>
    <t>ลว.13/8/2568</t>
  </si>
  <si>
    <t xml:space="preserve">         (นางกัญทพัฒสร   นุชวงค์)</t>
  </si>
  <si>
    <t xml:space="preserve">      เจ้าหน้าที่พัสดุ</t>
  </si>
  <si>
    <t>ลว.15/8/2568</t>
  </si>
  <si>
    <t>ลว.21/8/2568</t>
  </si>
  <si>
    <t>ลว.29/8/2568</t>
  </si>
  <si>
    <t>สรุปผลการดำเนินการจัดซื้อจัดจ้าง ประจำเดือน กันยายน 2568</t>
  </si>
  <si>
    <t>จ้างเหมาบริการถ่ายเอกสาร ข้อบัญญัติงบประมาณรายจ่ายประจำปี  2569 พร้อมเข้าเล่มแบบสันกาว จำนวน 35 เล่ม</t>
  </si>
  <si>
    <t>ลว.1/9/2568</t>
  </si>
  <si>
    <t>ลว.10/9/2568</t>
  </si>
  <si>
    <t>ลว.11/9/2568</t>
  </si>
  <si>
    <t>ลว.12/9/2568</t>
  </si>
  <si>
    <t>ลว.15/9/2568</t>
  </si>
  <si>
    <t>ลว.17/9/2568</t>
  </si>
  <si>
    <t>ลว.19/9/2568</t>
  </si>
  <si>
    <t xml:space="preserve">             (นางกัญทพัฒสร   นุชวงค์)</t>
  </si>
  <si>
    <t xml:space="preserve">                     เจ้าหน้าที่พัสดุ</t>
  </si>
  <si>
    <t xml:space="preserve">              (นางกัญทพัฒสร   นุชวงค์)</t>
  </si>
  <si>
    <t xml:space="preserve">                      เจ้าหน้าที่พัสดุ</t>
  </si>
  <si>
    <t>โครงการขยายท่อเมนประปาจากสามแยก</t>
  </si>
  <si>
    <t>ร.ร.บ้านห้วยพลับ หมู่ที่ 5</t>
  </si>
  <si>
    <t>ลว. 8 พ.ย. 67</t>
  </si>
  <si>
    <t>หมู่ 8</t>
  </si>
  <si>
    <t>สัญญาจ้าง 2/2568</t>
  </si>
  <si>
    <t>สัญญาจ้าง 1/2568</t>
  </si>
  <si>
    <t>ลว. 27 พ.ย. 67</t>
  </si>
  <si>
    <t>ปรับปรุงซ่อมแซมถนนภายใน หมู่ที่ 10</t>
  </si>
  <si>
    <t>สัญญาจ้าง 3/2568</t>
  </si>
  <si>
    <t>ลว. 6 ม.ค.68</t>
  </si>
  <si>
    <t>หจก.ร่วมนับทอง</t>
  </si>
  <si>
    <t>โครงการก่อสร้างถนน ค.ส.ล.ซอยร่วมใจ 2</t>
  </si>
  <si>
    <t>หมู่ที่ 1</t>
  </si>
  <si>
    <t>สัญญาจ้าง 4/2568</t>
  </si>
  <si>
    <t>ลว. 10 มี.ค.68</t>
  </si>
  <si>
    <t>โครงการก่อสร้างถนน ค.ส.ล. ซอยราษฎรอุทิศ 2</t>
  </si>
  <si>
    <t>สัญญาจ้าง 6/2568</t>
  </si>
  <si>
    <t>(e-bidding)</t>
  </si>
  <si>
    <t>หจก.อลงกตวัสดุภัณฑ์</t>
  </si>
  <si>
    <t>ลว. 5 ก.พ. 68</t>
  </si>
  <si>
    <t>ปรับปรุงผิวทางแอสฟัลต์คอนกรีต โดยวิธี</t>
  </si>
  <si>
    <t>PAVEMENT IN-PLACE RECYCLING</t>
  </si>
  <si>
    <t>หมู่ 4 บ้านต้นไทร</t>
  </si>
  <si>
    <t>โครงการก่อสร้างถนน ค.ส.ล. ซอยบ้านหนอง</t>
  </si>
  <si>
    <t>ตาเมือง 13 - ซอยบ้านหนองตาเมือง 1/3</t>
  </si>
  <si>
    <t>หมู่ที่ 3</t>
  </si>
  <si>
    <t>หจก.ร่วมนับทองก่อสร้าง</t>
  </si>
  <si>
    <t>ลว. 14 มี.ค.68</t>
  </si>
  <si>
    <t>สัญญาจ้าง 7/2568</t>
  </si>
  <si>
    <t>โครงการก่อสร้างถนน ค.ส.ล. ซอยบ้านห้วย</t>
  </si>
  <si>
    <t>แสลงพันธ์ 12 หมู่ที่ 6</t>
  </si>
  <si>
    <t>บจก.ชัยมงคล 89 ก่อสร้าง</t>
  </si>
  <si>
    <t>สัญญาจ้าง 8/2568</t>
  </si>
  <si>
    <t>ลว. 8 พ.ค.68</t>
  </si>
  <si>
    <t>โครงการก่อสร้างถนน ค.ส.ล. ซอยเชียงฉินพัฒนา</t>
  </si>
  <si>
    <t>หมู่ที่ 7</t>
  </si>
  <si>
    <t>สัญญาจ้าง 9/2568</t>
  </si>
  <si>
    <t>สัญญาจ้าง 10/2568</t>
  </si>
  <si>
    <t>โครงการก่อสร้างงถนน ค.ส.ล. ซอยอบอุ่น ม.7</t>
  </si>
  <si>
    <t>โครงการกร่อสร้างถนน ค.ส.ล. ซอยร่ำรวย 7 (แยกขวา) - ซอยร่ำรวย 3 หมู่ที่ 8</t>
  </si>
  <si>
    <t>หจก.แฝดอินเตอร์</t>
  </si>
  <si>
    <t>สัญญาจ้าง 11/2568</t>
  </si>
  <si>
    <t>ลว.24 มิ.ย. 68</t>
  </si>
  <si>
    <t>โครงการปรับปรุงถนนหินคลุก สายห้วย</t>
  </si>
  <si>
    <t>แสลงพันธ์ 2/3 หมู่ที่ 6</t>
  </si>
  <si>
    <t>สัญญาจ้าง 13/2568</t>
  </si>
  <si>
    <t>ลว. 16 ก.ค.68</t>
  </si>
  <si>
    <t>โครงการปรับปรุงถนนหินคลุก ซอยเขาเขียว</t>
  </si>
  <si>
    <t>พัฒนา 1 หมู่ที่ 11</t>
  </si>
  <si>
    <t>สัญญาจ้าง 15/2568</t>
  </si>
  <si>
    <t xml:space="preserve">โครงการปรับปรุงถนนหินคลุกซอยร่ำรวย 5 </t>
  </si>
  <si>
    <t>สัญญาจ้าง 16/2568</t>
  </si>
  <si>
    <t>โครงการปรับปรุงถนนหินคลุกซอยปราณเจริญสุข หมูที่ 10</t>
  </si>
  <si>
    <t>สัญญาจ้าง 17/2568</t>
  </si>
  <si>
    <t>โครงการปรับปรุงถนนหินคลุกซอยเต็งพัฒนา 1 หมู่ที่ 7</t>
  </si>
  <si>
    <t>สัญญาจ้าง 14/2568</t>
  </si>
  <si>
    <t>โครงการก่อสร้างถนนลาดยางแอสฟัลท์ติก คอนกรีตสายหุบน้ำทรัพย์ หมู่ที่ 10</t>
  </si>
  <si>
    <t>สัญญาจ้าง 12/2568</t>
  </si>
  <si>
    <t>ลว. 14 ก.ค.68</t>
  </si>
  <si>
    <t>ลงชื่อ...........................................................ผู้รายงาน</t>
  </si>
  <si>
    <t>งบประมาณ</t>
  </si>
  <si>
    <t>ตามสัญญา</t>
  </si>
  <si>
    <t>วิธี e-bidding</t>
  </si>
  <si>
    <t>1 โครงการ</t>
  </si>
  <si>
    <t>ประหยัดงบประมาณ</t>
  </si>
  <si>
    <t>วิธีเฉพาะเจาะจง</t>
  </si>
  <si>
    <t>สถาบันเทคโนโลยีพระจอมเกล้าเจ้าคุณทหารฯ  = 20,000</t>
  </si>
  <si>
    <t>ไอที ปราณ = 1,600</t>
  </si>
  <si>
    <t>บริษัท เอ็มจี ประจวบคีรีขันธ์ บาย พร้อมพงศ์ จำกัด
 = 7,169</t>
  </si>
  <si>
    <t>ไอที ปราณ = 2,700</t>
  </si>
  <si>
    <t>ไอที ปราณ = 6,500</t>
  </si>
  <si>
    <t>ไอที ปราณ = 4,500</t>
  </si>
  <si>
    <r>
      <rPr>
        <sz val="14"/>
        <color rgb="FFFFFFFF"/>
        <rFont val="TH SarabunIT๙"/>
        <family val="2"/>
      </rPr>
      <t xml:space="preserve">, </t>
    </r>
    <r>
      <rPr>
        <sz val="14"/>
        <color theme="1"/>
        <rFont val="TH SarabunIT๙"/>
        <family val="2"/>
      </rPr>
      <t>= 1,540</t>
    </r>
  </si>
  <si>
    <t>ไอที ปราณ  = 4650</t>
  </si>
  <si>
    <r>
      <rPr>
        <sz val="14"/>
        <color rgb="FFFFFFFF"/>
        <rFont val="TH SarabunIT๙"/>
        <family val="2"/>
      </rPr>
      <t xml:space="preserve"> ,</t>
    </r>
    <r>
      <rPr>
        <sz val="14"/>
        <color theme="1"/>
        <rFont val="TH SarabunIT๙"/>
        <family val="2"/>
      </rPr>
      <t xml:space="preserve"> =370</t>
    </r>
  </si>
  <si>
    <r>
      <rPr>
        <sz val="14"/>
        <color rgb="FFFFFFFF"/>
        <rFont val="TH SarabunIT๙"/>
        <family val="2"/>
      </rPr>
      <t xml:space="preserve"> ' </t>
    </r>
    <r>
      <rPr>
        <sz val="14"/>
        <color theme="1"/>
        <rFont val="TH SarabunIT๙"/>
        <family val="2"/>
      </rPr>
      <t>= 6469.93</t>
    </r>
  </si>
  <si>
    <t>สีแสงการค้า = 3,450</t>
  </si>
  <si>
    <t>สีแสงการค้า = 21,700</t>
  </si>
  <si>
    <t xml:space="preserve">   = 2,250</t>
  </si>
  <si>
    <t>ไอที ปราณ = 3,750</t>
  </si>
  <si>
    <t>ไอที ปราณ = 2,000</t>
  </si>
  <si>
    <t xml:space="preserve">    = 9,600</t>
  </si>
  <si>
    <t xml:space="preserve">    =  17,290</t>
  </si>
  <si>
    <t>ไอที ปราณ  = 5,850</t>
  </si>
  <si>
    <t xml:space="preserve">   = 5,000</t>
  </si>
  <si>
    <t>ชนะชัยการเกษตรและพาณิชย์ (ชนะชัย เต็งทอง)  = 470</t>
  </si>
  <si>
    <t xml:space="preserve">   = 29,100</t>
  </si>
  <si>
    <t>สีแสงการค้า = 2,235</t>
  </si>
  <si>
    <t xml:space="preserve">กิติศักดิ์การช่าง </t>
  </si>
  <si>
    <t xml:space="preserve">    = 172.00</t>
  </si>
  <si>
    <t xml:space="preserve">   = 59,500.00</t>
  </si>
  <si>
    <t xml:space="preserve">   = 158,000.00</t>
  </si>
  <si>
    <t xml:space="preserve">   = 147,000.00</t>
  </si>
  <si>
    <t xml:space="preserve">   = 14,510.00</t>
  </si>
  <si>
    <t xml:space="preserve">  = 4,500.00</t>
  </si>
  <si>
    <t xml:space="preserve">   = 2,880.00</t>
  </si>
  <si>
    <t xml:space="preserve">  = 850.00</t>
  </si>
  <si>
    <t>ไอที ปราณ = 5,900.00</t>
  </si>
  <si>
    <t xml:space="preserve">  = 19,610.00</t>
  </si>
  <si>
    <t xml:space="preserve">   = 9,225.00</t>
  </si>
  <si>
    <t xml:space="preserve">   = 129,773.00</t>
  </si>
  <si>
    <t xml:space="preserve">   =  56,129.00</t>
  </si>
  <si>
    <t xml:space="preserve">  = 7,500.00</t>
  </si>
  <si>
    <t xml:space="preserve">   = 16,306.00</t>
  </si>
  <si>
    <t>สีแสงการค้า = 380.00</t>
  </si>
  <si>
    <t xml:space="preserve">  = 9,860.00</t>
  </si>
  <si>
    <t xml:space="preserve">  = 1,800.00</t>
  </si>
  <si>
    <t xml:space="preserve">  = 3,900.00</t>
  </si>
  <si>
    <t xml:space="preserve">  = 6,800.00</t>
  </si>
  <si>
    <t xml:space="preserve">  = 181,380.00</t>
  </si>
  <si>
    <t xml:space="preserve"> = 2,400.00</t>
  </si>
  <si>
    <t xml:space="preserve">  = 5,000.00</t>
  </si>
  <si>
    <t xml:space="preserve">  = 2,720.00</t>
  </si>
  <si>
    <t xml:space="preserve">  = 320.00</t>
  </si>
  <si>
    <t xml:space="preserve">  = 425.00</t>
  </si>
  <si>
    <t xml:space="preserve">  = 14,160.00</t>
  </si>
  <si>
    <t xml:space="preserve">  = 3,000.00</t>
  </si>
  <si>
    <t xml:space="preserve">  = 5,600.00</t>
  </si>
  <si>
    <t xml:space="preserve">  = 3,500.00</t>
  </si>
  <si>
    <t xml:space="preserve">  = 1,660.00</t>
  </si>
  <si>
    <t xml:space="preserve">  = 871.00</t>
  </si>
  <si>
    <t xml:space="preserve">   = 28,920.00</t>
  </si>
  <si>
    <t xml:space="preserve">  = 6,690.00</t>
  </si>
  <si>
    <t xml:space="preserve"> = 500.00</t>
  </si>
  <si>
    <t xml:space="preserve">  = 13,400.00</t>
  </si>
  <si>
    <t xml:space="preserve">   = 800.00</t>
  </si>
  <si>
    <t xml:space="preserve">  = 24,652.80</t>
  </si>
  <si>
    <t xml:space="preserve">  = 9,470.00</t>
  </si>
  <si>
    <t xml:space="preserve">  = 20,825.00</t>
  </si>
  <si>
    <t>สีแสงการค้า = 560.00</t>
  </si>
  <si>
    <t xml:space="preserve"> = 2,150.00</t>
  </si>
  <si>
    <t xml:space="preserve">  = 5,905.00</t>
  </si>
  <si>
    <t>ไอที ปราณ = 7,300.00</t>
  </si>
  <si>
    <t xml:space="preserve"> = 11,272.00</t>
  </si>
  <si>
    <t xml:space="preserve"> = 19,071.47</t>
  </si>
  <si>
    <t xml:space="preserve"> = 95,000.00</t>
  </si>
  <si>
    <t xml:space="preserve">  = 12,930.00</t>
  </si>
  <si>
    <t xml:space="preserve">  = 4,990.00</t>
  </si>
  <si>
    <t xml:space="preserve">  = 13,410.00</t>
  </si>
  <si>
    <t xml:space="preserve">  =52,510.00</t>
  </si>
  <si>
    <t xml:space="preserve">  = 3,300.00</t>
  </si>
  <si>
    <t xml:space="preserve">  = 71,100.00</t>
  </si>
  <si>
    <t xml:space="preserve">  = 7,980.00</t>
  </si>
  <si>
    <t xml:space="preserve">  = 800.00</t>
  </si>
  <si>
    <t xml:space="preserve">  = 3,830.00</t>
  </si>
  <si>
    <t xml:space="preserve">  = 4,150.00</t>
  </si>
  <si>
    <t xml:space="preserve">  = 1,200.00</t>
  </si>
  <si>
    <t xml:space="preserve">  = 935.00</t>
  </si>
  <si>
    <t xml:space="preserve">  = 3,740.00</t>
  </si>
  <si>
    <t xml:space="preserve">  = 2,940.00</t>
  </si>
  <si>
    <t xml:space="preserve">  = 3,150.00</t>
  </si>
  <si>
    <t xml:space="preserve">  = 1,500.00</t>
  </si>
  <si>
    <t xml:space="preserve">  = 1,440.00</t>
  </si>
  <si>
    <t xml:space="preserve">  = 19,500.00</t>
  </si>
  <si>
    <t xml:space="preserve">  = 1,580.00</t>
  </si>
  <si>
    <t xml:space="preserve">  = 21,000.00</t>
  </si>
  <si>
    <t xml:space="preserve">  = 5,200.00</t>
  </si>
  <si>
    <t xml:space="preserve"> = 17,670.00</t>
  </si>
  <si>
    <t xml:space="preserve"> = 5,680.00</t>
  </si>
  <si>
    <t xml:space="preserve"> = 8,070.00</t>
  </si>
  <si>
    <t xml:space="preserve"> = 46,450.00</t>
  </si>
  <si>
    <t xml:space="preserve"> = 4,600.00</t>
  </si>
  <si>
    <t xml:space="preserve">  = 9,800,000.00</t>
  </si>
  <si>
    <t>ไอที ปราณ = 67,000.00</t>
  </si>
  <si>
    <t xml:space="preserve">  = 47,000.00</t>
  </si>
  <si>
    <t>นิคมวัสดุ  = 13,250.00</t>
  </si>
  <si>
    <t xml:space="preserve"> = 83,000.00</t>
  </si>
  <si>
    <t xml:space="preserve"> = 39,000.00</t>
  </si>
  <si>
    <t xml:space="preserve"> = 14,525.00</t>
  </si>
  <si>
    <t>ไอที ปราณ  = 8,450.00</t>
  </si>
  <si>
    <t>ไอที ปราณ = 4,900.00</t>
  </si>
  <si>
    <t xml:space="preserve">  = 2,220.00</t>
  </si>
  <si>
    <t xml:space="preserve"> = 9,730.00</t>
  </si>
  <si>
    <t>ไอที ปราณ  = 15,850.00</t>
  </si>
  <si>
    <t xml:space="preserve">  = 5,420.00</t>
  </si>
  <si>
    <t>ไอที ปราณ = 32,000.00</t>
  </si>
  <si>
    <t xml:space="preserve">  = 7,225.00</t>
  </si>
  <si>
    <t xml:space="preserve">  = 7,600.00</t>
  </si>
  <si>
    <t xml:space="preserve">  = 19,495.40</t>
  </si>
  <si>
    <t xml:space="preserve"> = 1,990.00</t>
  </si>
  <si>
    <t xml:space="preserve"> = 16,800.00</t>
  </si>
  <si>
    <t xml:space="preserve">  = 76,356.00</t>
  </si>
  <si>
    <t xml:space="preserve">  = 12,700.00</t>
  </si>
  <si>
    <t xml:space="preserve">  = 2,300.00</t>
  </si>
  <si>
    <t xml:space="preserve">  = 3,800.00</t>
  </si>
  <si>
    <t xml:space="preserve">  = 13,670.00</t>
  </si>
  <si>
    <t xml:space="preserve">  = 5,940.00</t>
  </si>
  <si>
    <t xml:space="preserve">  = 9,720.00</t>
  </si>
  <si>
    <t xml:space="preserve">  = 50,360.00</t>
  </si>
  <si>
    <t xml:space="preserve">  = 200.00</t>
  </si>
  <si>
    <t xml:space="preserve">  = 497,000.00</t>
  </si>
  <si>
    <t xml:space="preserve">  = 491,000.00</t>
  </si>
  <si>
    <t xml:space="preserve">  = 230.00</t>
  </si>
  <si>
    <t xml:space="preserve"> = 9,690.00</t>
  </si>
  <si>
    <t xml:space="preserve">  =380.00</t>
  </si>
  <si>
    <t>ไอที ปราณ = 43,000.00</t>
  </si>
  <si>
    <t xml:space="preserve"> = 3,000.00</t>
  </si>
  <si>
    <t>ไอที ปราณ = 3,800.00</t>
  </si>
  <si>
    <t xml:space="preserve">  = 40,000.00</t>
  </si>
  <si>
    <t xml:space="preserve">  = 4,825.00</t>
  </si>
  <si>
    <t xml:space="preserve">  = 130,900.00</t>
  </si>
  <si>
    <t xml:space="preserve">  = 21,820.00</t>
  </si>
  <si>
    <t xml:space="preserve">  = 85,000.00</t>
  </si>
  <si>
    <t xml:space="preserve">  = 6,693.00</t>
  </si>
  <si>
    <t xml:space="preserve">  = 26,860.00</t>
  </si>
  <si>
    <t xml:space="preserve">  </t>
  </si>
  <si>
    <t>ไอที ปราณ  = 963.00</t>
  </si>
  <si>
    <t xml:space="preserve">  = 2,280.00</t>
  </si>
  <si>
    <t xml:space="preserve">  = 4,905.00</t>
  </si>
  <si>
    <t xml:space="preserve">   = 46,550.00</t>
  </si>
  <si>
    <t xml:space="preserve">  = 23,540.00</t>
  </si>
  <si>
    <t xml:space="preserve">  =  1,391.00</t>
  </si>
  <si>
    <t xml:space="preserve"> = 39,360.00</t>
  </si>
  <si>
    <t xml:space="preserve">  = 39,360.00</t>
  </si>
  <si>
    <t xml:space="preserve"> =  1,500.00</t>
  </si>
  <si>
    <t xml:space="preserve">  = 4,900.00</t>
  </si>
  <si>
    <t xml:space="preserve">  = 14,070.00</t>
  </si>
  <si>
    <t xml:space="preserve"> = 2,000.00</t>
  </si>
  <si>
    <t xml:space="preserve"> = 7,970.00</t>
  </si>
  <si>
    <t xml:space="preserve"> = 44,120.00</t>
  </si>
  <si>
    <t xml:space="preserve">  = 1,600.00</t>
  </si>
  <si>
    <t>ไอที ปราณ = 1,000.00</t>
  </si>
  <si>
    <t xml:space="preserve">  = 690.00</t>
  </si>
  <si>
    <t xml:space="preserve">  = 7,490.00</t>
  </si>
  <si>
    <t xml:space="preserve"> = 15,947.00</t>
  </si>
  <si>
    <t xml:space="preserve"> = 5,500.00</t>
  </si>
  <si>
    <t xml:space="preserve"> = 12,960.00</t>
  </si>
  <si>
    <t xml:space="preserve">  = 13,800.00</t>
  </si>
  <si>
    <t xml:space="preserve">  = 35,400.00</t>
  </si>
  <si>
    <t xml:space="preserve"> = 4,900.00</t>
  </si>
  <si>
    <t>อ.สงวน = 12,960.00</t>
  </si>
  <si>
    <t>ไอที ปราณ = 8,400.00</t>
  </si>
  <si>
    <t>ไอที ปราณ = 350.00</t>
  </si>
  <si>
    <t xml:space="preserve">  = 2,000.00</t>
  </si>
  <si>
    <t>ไอที ปราณ  = 2,700.00</t>
  </si>
  <si>
    <t xml:space="preserve"> = 489,336.00</t>
  </si>
  <si>
    <t>ไอที ปราณ = 10,000.00</t>
  </si>
  <si>
    <t xml:space="preserve">  = 6,000.00</t>
  </si>
  <si>
    <t xml:space="preserve">  = 400.00</t>
  </si>
  <si>
    <t xml:space="preserve"> = 229,425.00</t>
  </si>
  <si>
    <t xml:space="preserve">  = 14,600.00</t>
  </si>
  <si>
    <t xml:space="preserve">  = 2,200.00</t>
  </si>
  <si>
    <t xml:space="preserve">  = 11,900.00</t>
  </si>
  <si>
    <t xml:space="preserve">  = 54,450.00</t>
  </si>
  <si>
    <t xml:space="preserve">  = 3,400.00</t>
  </si>
  <si>
    <t xml:space="preserve">  = 473,000.00</t>
  </si>
  <si>
    <t xml:space="preserve">  = 158,000.00</t>
  </si>
  <si>
    <t xml:space="preserve">  = 169,500.00</t>
  </si>
  <si>
    <t>หจก. แมกนิฟายเซฟตี้</t>
  </si>
  <si>
    <t xml:space="preserve">  = 8,988.00</t>
  </si>
  <si>
    <t xml:space="preserve">   = 19,950.00</t>
  </si>
  <si>
    <t xml:space="preserve"> = 41,500.00</t>
  </si>
  <si>
    <t xml:space="preserve">  = 2,750.00</t>
  </si>
  <si>
    <t xml:space="preserve"> = 13,600.00</t>
  </si>
  <si>
    <t xml:space="preserve"> = 44,116.00</t>
  </si>
  <si>
    <t>หจก. แฝดอินเตอร์</t>
  </si>
  <si>
    <t xml:space="preserve"> = 9,814.00</t>
  </si>
  <si>
    <t xml:space="preserve">  = 99,960.00</t>
  </si>
  <si>
    <t xml:space="preserve">  = 40,875.00</t>
  </si>
  <si>
    <t xml:space="preserve">  = 8,370.00</t>
  </si>
  <si>
    <t xml:space="preserve">  = 4,680.00</t>
  </si>
  <si>
    <t xml:space="preserve">  = 14,300.00</t>
  </si>
  <si>
    <t xml:space="preserve">  = 13,380.00</t>
  </si>
  <si>
    <t xml:space="preserve">  = 3,330.00</t>
  </si>
  <si>
    <t xml:space="preserve">  = 11,400.00</t>
  </si>
  <si>
    <t xml:space="preserve">   = 43,870.00</t>
  </si>
  <si>
    <t xml:space="preserve">  = 472,000.00</t>
  </si>
  <si>
    <t xml:space="preserve">  = 19,600.00</t>
  </si>
  <si>
    <t xml:space="preserve">  = 26,500.00</t>
  </si>
  <si>
    <t xml:space="preserve"> = 12,950.00</t>
  </si>
  <si>
    <t xml:space="preserve">  = 11,445.00</t>
  </si>
  <si>
    <t xml:space="preserve">  = 68,550.00</t>
  </si>
  <si>
    <t xml:space="preserve">  = 5,400.00</t>
  </si>
  <si>
    <t xml:space="preserve">  = 600.00</t>
  </si>
  <si>
    <t xml:space="preserve">  = 2,100.00</t>
  </si>
  <si>
    <t xml:space="preserve">  = 6,300.00</t>
  </si>
  <si>
    <t xml:space="preserve"> = 7,940.00</t>
  </si>
  <si>
    <t xml:space="preserve">  = 66,050.00</t>
  </si>
  <si>
    <t xml:space="preserve">  = 22,145.00</t>
  </si>
  <si>
    <t xml:space="preserve">  = 10,525.59</t>
  </si>
  <si>
    <t>บจก. ปราณบุรีพรีเมียร์ซัพพลาย จำกัด</t>
  </si>
  <si>
    <t xml:space="preserve">  = 2,420.00</t>
  </si>
  <si>
    <t xml:space="preserve">  = 3,545.00</t>
  </si>
  <si>
    <t xml:space="preserve">  = 7,254.00</t>
  </si>
  <si>
    <t xml:space="preserve">  = 1,110.00</t>
  </si>
  <si>
    <t xml:space="preserve">  = 7,800.00</t>
  </si>
  <si>
    <t xml:space="preserve">  = 1,750.00</t>
  </si>
  <si>
    <t xml:space="preserve">  = 17,232.89</t>
  </si>
  <si>
    <t xml:space="preserve"> = 5,355.35</t>
  </si>
  <si>
    <t xml:space="preserve">  = 1,000.00</t>
  </si>
  <si>
    <t xml:space="preserve">  =  1,745.00</t>
  </si>
  <si>
    <t xml:space="preserve">  = 27,380.00</t>
  </si>
  <si>
    <t xml:space="preserve">  = 4,100.00</t>
  </si>
  <si>
    <t xml:space="preserve"> = 9,120.00</t>
  </si>
  <si>
    <t xml:space="preserve">  = 66,210.00</t>
  </si>
  <si>
    <t xml:space="preserve">  = 53,000.00</t>
  </si>
  <si>
    <t xml:space="preserve">  = 72,300.00</t>
  </si>
  <si>
    <t xml:space="preserve">  = 304,000.00</t>
  </si>
  <si>
    <t xml:space="preserve">  = 289,000.00</t>
  </si>
  <si>
    <t xml:space="preserve">  = 84,300.00</t>
  </si>
  <si>
    <t xml:space="preserve">  = 495,300.00</t>
  </si>
  <si>
    <t xml:space="preserve">  = 5,780.00</t>
  </si>
  <si>
    <t xml:space="preserve">  = 130.00</t>
  </si>
  <si>
    <t xml:space="preserve">  = 3,980.00</t>
  </si>
  <si>
    <t xml:space="preserve">  = 36,183.00</t>
  </si>
  <si>
    <t xml:space="preserve">  = 15,200.00</t>
  </si>
  <si>
    <t xml:space="preserve">  = 4,798.00</t>
  </si>
  <si>
    <t xml:space="preserve">  = 6,540.00</t>
  </si>
  <si>
    <t xml:space="preserve">  = 5,500.00</t>
  </si>
  <si>
    <t xml:space="preserve">  = 2,170.00</t>
  </si>
  <si>
    <t xml:space="preserve"> = 1,835.00</t>
  </si>
  <si>
    <t xml:space="preserve">  = 12,390.00</t>
  </si>
  <si>
    <t xml:space="preserve">  = 7,000.00</t>
  </si>
  <si>
    <t xml:space="preserve">  = 13,880.00</t>
  </si>
  <si>
    <t xml:space="preserve">  = 56,260.00</t>
  </si>
  <si>
    <t xml:space="preserve">  = 4,900.20</t>
  </si>
  <si>
    <t xml:space="preserve">  = 9,920.00</t>
  </si>
  <si>
    <t xml:space="preserve">  = 13,566.00</t>
  </si>
  <si>
    <t xml:space="preserve">  = 2,600.00</t>
  </si>
  <si>
    <t xml:space="preserve">  =1,900.00</t>
  </si>
  <si>
    <t xml:space="preserve">  =  13,965.00</t>
  </si>
  <si>
    <t xml:space="preserve">  = 6,187.00</t>
  </si>
  <si>
    <t xml:space="preserve">  = 4,700.00</t>
  </si>
  <si>
    <t xml:space="preserve">  = 6,160.00</t>
  </si>
  <si>
    <t xml:space="preserve">  = 10,670.00</t>
  </si>
  <si>
    <t xml:space="preserve">  = 31,440.00</t>
  </si>
  <si>
    <t xml:space="preserve">  = 13,910.00</t>
  </si>
  <si>
    <t xml:space="preserve">  = 2,700.00</t>
  </si>
  <si>
    <t xml:space="preserve">  = 1,100.00</t>
  </si>
  <si>
    <t xml:space="preserve">  = 5,495.00</t>
  </si>
  <si>
    <t xml:space="preserve"> = 10,300.00</t>
  </si>
  <si>
    <t xml:space="preserve">  = 3,360.00</t>
  </si>
  <si>
    <t xml:space="preserve">  = 4,400.00</t>
  </si>
  <si>
    <t xml:space="preserve">  = 51,399.00</t>
  </si>
  <si>
    <t xml:space="preserve">  = 3,600.00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</si>
</sst>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_-* #,##0.0_-;\-* #,##0.0_-;_-* &quot;-&quot;??_-;_-@_-"/>
  </numFmts>
  <fonts count="27">
    <font>
      <sz val="11"/>
      <color theme="1"/>
      <name val="Calibri"/>
      <family val="2"/>
      <charset val="222"/>
      <scheme val="minor"/>
    </font>
    <font>
      <sz val="16"/>
      <color theme="1"/>
      <name val="TH SarabunIT๙"/>
      <family val="2"/>
    </font>
    <font>
      <sz val="11"/>
      <color theme="1"/>
      <name val="Calibri"/>
      <family val="2"/>
      <charset val="222"/>
      <scheme val="minor"/>
    </font>
    <font>
      <b/>
      <sz val="14"/>
      <color theme="1"/>
      <name val="TH SarabunIT๙"/>
      <family val="2"/>
    </font>
    <font>
      <b/>
      <sz val="16"/>
      <color theme="1"/>
      <name val="TH SarabunIT๙"/>
      <family val="2"/>
    </font>
    <font>
      <sz val="15"/>
      <color theme="1"/>
      <name val="TH SarabunIT๙"/>
      <family val="2"/>
    </font>
    <font>
      <sz val="14"/>
      <color theme="1"/>
      <name val="TH SarabunIT๙"/>
      <family val="2"/>
    </font>
    <font>
      <sz val="16"/>
      <name val="TH SarabunIT๙"/>
      <family val="2"/>
    </font>
    <font>
      <b/>
      <sz val="12"/>
      <color theme="1"/>
      <name val="TH SarabunIT๙"/>
      <family val="2"/>
    </font>
    <font>
      <b/>
      <sz val="13"/>
      <color theme="1"/>
      <name val="TH SarabunIT๙"/>
      <family val="2"/>
    </font>
    <font>
      <sz val="13"/>
      <color theme="1"/>
      <name val="TH SarabunIT๙"/>
      <family val="2"/>
    </font>
    <font>
      <sz val="14"/>
      <color rgb="FF000000"/>
      <name val="TH SarabunIT๙"/>
      <family val="2"/>
    </font>
    <font>
      <sz val="14"/>
      <name val="TH SarabunIT๙"/>
      <family val="2"/>
    </font>
    <font>
      <sz val="13"/>
      <name val="TH SarabunIT๙"/>
      <family val="2"/>
    </font>
    <font>
      <sz val="15"/>
      <name val="TH SarabunIT๙"/>
      <family val="2"/>
    </font>
    <font>
      <sz val="8"/>
      <name val="Calibri"/>
      <family val="2"/>
      <charset val="222"/>
      <scheme val="minor"/>
    </font>
    <font>
      <sz val="12"/>
      <name val="TH SarabunIT๙"/>
      <family val="2"/>
    </font>
    <font>
      <sz val="12"/>
      <color theme="1"/>
      <name val="TH SarabunIT๙"/>
      <family val="2"/>
    </font>
    <font>
      <sz val="14"/>
      <color rgb="FFFF0000"/>
      <name val="TH SarabunIT๙"/>
      <family val="2"/>
    </font>
    <font>
      <sz val="12"/>
      <color rgb="FFFF0000"/>
      <name val="TH SarabunIT๙"/>
      <family val="2"/>
    </font>
    <font>
      <sz val="16"/>
      <color rgb="FFFF0000"/>
      <name val="TH SarabunIT๙"/>
      <family val="2"/>
    </font>
    <font>
      <sz val="14"/>
      <color rgb="FFFFFFFF"/>
      <name val="TH SarabunIT๙"/>
      <family val="2"/>
    </font>
    <font>
      <sz val="16"/>
      <color rgb="FFFFFFFF"/>
      <name val="TH SarabunIT๙"/>
      <family val="2"/>
    </font>
    <font>
      <sz val="15"/>
      <color rgb="FFFFFFFF"/>
      <name val="TH SarabunIT๙"/>
      <family val="2"/>
    </font>
    <font>
      <sz val="13"/>
      <color rgb="FFFFFFFF"/>
      <name val="TH SarabunIT๙"/>
      <family val="2"/>
    </font>
    <font>
      <sz val="11"/>
      <color theme="1"/>
      <name val="TH SarabunIT๙"/>
      <family val="2"/>
    </font>
    <font>
      <sz val="12"/>
      <color rgb="FFFFFFFF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42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3" fontId="1" fillId="0" borderId="0" xfId="1" applyFont="1"/>
    <xf numFmtId="0" fontId="3" fillId="0" borderId="1" xfId="0" applyFont="1" applyBorder="1" applyAlignment="1">
      <alignment horizontal="center"/>
    </xf>
    <xf numFmtId="43" fontId="3" fillId="0" borderId="1" xfId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43" fontId="3" fillId="0" borderId="2" xfId="1" applyFont="1" applyBorder="1" applyAlignment="1">
      <alignment horizontal="center"/>
    </xf>
    <xf numFmtId="0" fontId="4" fillId="0" borderId="0" xfId="0" applyFont="1" applyAlignment="1">
      <alignment vertical="center"/>
    </xf>
    <xf numFmtId="43" fontId="1" fillId="0" borderId="4" xfId="1" applyFont="1" applyBorder="1"/>
    <xf numFmtId="43" fontId="1" fillId="0" borderId="0" xfId="1" applyFont="1" applyBorder="1"/>
    <xf numFmtId="0" fontId="6" fillId="0" borderId="4" xfId="0" applyFont="1" applyBorder="1"/>
    <xf numFmtId="0" fontId="6" fillId="0" borderId="4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43" fontId="3" fillId="0" borderId="7" xfId="1" applyFont="1" applyBorder="1" applyAlignment="1">
      <alignment horizontal="center"/>
    </xf>
    <xf numFmtId="43" fontId="6" fillId="0" borderId="4" xfId="1" applyFont="1" applyBorder="1"/>
    <xf numFmtId="0" fontId="6" fillId="0" borderId="0" xfId="0" applyFont="1"/>
    <xf numFmtId="0" fontId="9" fillId="0" borderId="1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4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6" fillId="0" borderId="5" xfId="0" applyFont="1" applyBorder="1"/>
    <xf numFmtId="0" fontId="6" fillId="0" borderId="3" xfId="0" applyFont="1" applyBorder="1"/>
    <xf numFmtId="0" fontId="6" fillId="0" borderId="5" xfId="0" applyFont="1" applyBorder="1" applyAlignment="1">
      <alignment horizontal="center"/>
    </xf>
    <xf numFmtId="43" fontId="6" fillId="0" borderId="5" xfId="1" applyFont="1" applyBorder="1"/>
    <xf numFmtId="43" fontId="1" fillId="0" borderId="0" xfId="1" applyFont="1" applyAlignment="1"/>
    <xf numFmtId="0" fontId="10" fillId="0" borderId="5" xfId="0" applyFont="1" applyBorder="1" applyAlignment="1">
      <alignment horizontal="center" vertical="center"/>
    </xf>
    <xf numFmtId="0" fontId="6" fillId="0" borderId="6" xfId="0" applyFont="1" applyBorder="1"/>
    <xf numFmtId="0" fontId="5" fillId="0" borderId="0" xfId="0" applyFont="1"/>
    <xf numFmtId="0" fontId="6" fillId="0" borderId="5" xfId="0" applyFont="1" applyBorder="1" applyAlignment="1">
      <alignment horizontal="center" vertical="top" wrapText="1"/>
    </xf>
    <xf numFmtId="0" fontId="6" fillId="0" borderId="6" xfId="0" applyFont="1" applyBorder="1" applyAlignment="1">
      <alignment horizontal="center"/>
    </xf>
    <xf numFmtId="0" fontId="6" fillId="0" borderId="0" xfId="0" applyFont="1" applyAlignment="1">
      <alignment horizontal="center" vertical="top" wrapText="1"/>
    </xf>
    <xf numFmtId="43" fontId="6" fillId="0" borderId="3" xfId="1" applyFont="1" applyBorder="1" applyAlignment="1">
      <alignment horizontal="center" vertical="center"/>
    </xf>
    <xf numFmtId="49" fontId="6" fillId="0" borderId="3" xfId="0" applyNumberFormat="1" applyFont="1" applyBorder="1" applyAlignment="1">
      <alignment horizontal="center"/>
    </xf>
    <xf numFmtId="43" fontId="6" fillId="0" borderId="4" xfId="1" applyFont="1" applyBorder="1" applyAlignment="1">
      <alignment horizontal="center" vertical="center"/>
    </xf>
    <xf numFmtId="0" fontId="6" fillId="2" borderId="4" xfId="0" applyFont="1" applyFill="1" applyBorder="1"/>
    <xf numFmtId="49" fontId="6" fillId="0" borderId="4" xfId="0" applyNumberFormat="1" applyFont="1" applyBorder="1" applyAlignment="1">
      <alignment horizontal="center"/>
    </xf>
    <xf numFmtId="43" fontId="6" fillId="2" borderId="4" xfId="1" applyFont="1" applyFill="1" applyBorder="1"/>
    <xf numFmtId="43" fontId="6" fillId="0" borderId="6" xfId="1" applyFont="1" applyBorder="1" applyAlignment="1">
      <alignment horizontal="center" vertical="center"/>
    </xf>
    <xf numFmtId="49" fontId="6" fillId="0" borderId="6" xfId="0" applyNumberFormat="1" applyFont="1" applyBorder="1" applyAlignment="1">
      <alignment horizontal="center"/>
    </xf>
    <xf numFmtId="43" fontId="6" fillId="0" borderId="5" xfId="1" applyFont="1" applyBorder="1" applyAlignment="1">
      <alignment horizontal="center" vertical="center"/>
    </xf>
    <xf numFmtId="49" fontId="6" fillId="0" borderId="5" xfId="0" applyNumberFormat="1" applyFont="1" applyBorder="1" applyAlignment="1">
      <alignment horizontal="center"/>
    </xf>
    <xf numFmtId="43" fontId="6" fillId="0" borderId="0" xfId="1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49" fontId="6" fillId="0" borderId="0" xfId="0" applyNumberFormat="1" applyFont="1" applyAlignment="1">
      <alignment horizontal="center"/>
    </xf>
    <xf numFmtId="0" fontId="6" fillId="2" borderId="0" xfId="0" applyFont="1" applyFill="1"/>
    <xf numFmtId="0" fontId="6" fillId="2" borderId="5" xfId="0" applyFont="1" applyFill="1" applyBorder="1"/>
    <xf numFmtId="0" fontId="6" fillId="2" borderId="6" xfId="0" applyFont="1" applyFill="1" applyBorder="1"/>
    <xf numFmtId="43" fontId="6" fillId="2" borderId="4" xfId="1" applyFont="1" applyFill="1" applyBorder="1" applyAlignment="1">
      <alignment horizontal="center" vertical="center"/>
    </xf>
    <xf numFmtId="43" fontId="6" fillId="0" borderId="4" xfId="1" applyFont="1" applyBorder="1" applyAlignment="1">
      <alignment horizontal="right" vertical="center"/>
    </xf>
    <xf numFmtId="43" fontId="6" fillId="0" borderId="0" xfId="1" applyFont="1" applyBorder="1"/>
    <xf numFmtId="0" fontId="1" fillId="0" borderId="0" xfId="0" applyFont="1" applyAlignment="1">
      <alignment vertical="center"/>
    </xf>
    <xf numFmtId="14" fontId="6" fillId="0" borderId="4" xfId="0" applyNumberFormat="1" applyFont="1" applyBorder="1" applyAlignment="1">
      <alignment horizontal="center" vertical="center"/>
    </xf>
    <xf numFmtId="43" fontId="1" fillId="0" borderId="0" xfId="1" applyFont="1" applyAlignment="1">
      <alignment vertical="center"/>
    </xf>
    <xf numFmtId="0" fontId="9" fillId="0" borderId="2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vertical="top"/>
    </xf>
    <xf numFmtId="0" fontId="5" fillId="0" borderId="5" xfId="0" applyFont="1" applyBorder="1" applyAlignment="1">
      <alignment vertical="top"/>
    </xf>
    <xf numFmtId="0" fontId="5" fillId="0" borderId="0" xfId="0" applyFont="1" applyAlignment="1">
      <alignment vertical="top"/>
    </xf>
    <xf numFmtId="0" fontId="12" fillId="0" borderId="4" xfId="0" applyFont="1" applyBorder="1" applyAlignment="1">
      <alignment horizontal="center"/>
    </xf>
    <xf numFmtId="0" fontId="13" fillId="0" borderId="4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49" fontId="12" fillId="0" borderId="4" xfId="0" applyNumberFormat="1" applyFont="1" applyBorder="1" applyAlignment="1">
      <alignment horizontal="center"/>
    </xf>
    <xf numFmtId="0" fontId="13" fillId="0" borderId="6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43" fontId="6" fillId="0" borderId="3" xfId="1" applyFont="1" applyBorder="1"/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top"/>
    </xf>
    <xf numFmtId="43" fontId="6" fillId="0" borderId="6" xfId="1" applyFont="1" applyBorder="1"/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6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vertical="center"/>
    </xf>
    <xf numFmtId="0" fontId="6" fillId="0" borderId="6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43" fontId="9" fillId="0" borderId="1" xfId="1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49" fontId="6" fillId="0" borderId="4" xfId="0" applyNumberFormat="1" applyFont="1" applyBorder="1" applyAlignment="1">
      <alignment horizontal="center" vertical="center"/>
    </xf>
    <xf numFmtId="0" fontId="6" fillId="2" borderId="11" xfId="0" applyFont="1" applyFill="1" applyBorder="1"/>
    <xf numFmtId="0" fontId="12" fillId="0" borderId="5" xfId="0" applyFont="1" applyBorder="1" applyAlignment="1">
      <alignment horizontal="center"/>
    </xf>
    <xf numFmtId="0" fontId="11" fillId="0" borderId="5" xfId="0" applyFont="1" applyBorder="1"/>
    <xf numFmtId="0" fontId="12" fillId="0" borderId="6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0" fontId="14" fillId="0" borderId="6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shrinkToFit="1"/>
    </xf>
    <xf numFmtId="0" fontId="5" fillId="0" borderId="0" xfId="0" applyFont="1" applyAlignment="1">
      <alignment horizontal="center" vertical="center"/>
    </xf>
    <xf numFmtId="43" fontId="1" fillId="0" borderId="5" xfId="1" applyFont="1" applyBorder="1"/>
    <xf numFmtId="0" fontId="6" fillId="2" borderId="9" xfId="0" applyFont="1" applyFill="1" applyBorder="1"/>
    <xf numFmtId="0" fontId="16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shrinkToFit="1"/>
    </xf>
    <xf numFmtId="0" fontId="6" fillId="2" borderId="4" xfId="0" applyFont="1" applyFill="1" applyBorder="1" applyAlignment="1">
      <alignment shrinkToFit="1"/>
    </xf>
    <xf numFmtId="0" fontId="11" fillId="0" borderId="4" xfId="0" applyFont="1" applyBorder="1" applyAlignment="1">
      <alignment shrinkToFit="1"/>
    </xf>
    <xf numFmtId="0" fontId="6" fillId="0" borderId="6" xfId="0" applyFont="1" applyBorder="1" applyAlignment="1">
      <alignment shrinkToFit="1"/>
    </xf>
    <xf numFmtId="0" fontId="6" fillId="0" borderId="5" xfId="0" applyFont="1" applyBorder="1" applyAlignment="1">
      <alignment shrinkToFit="1"/>
    </xf>
    <xf numFmtId="0" fontId="6" fillId="0" borderId="3" xfId="0" applyFont="1" applyBorder="1" applyAlignment="1">
      <alignment shrinkToFit="1"/>
    </xf>
    <xf numFmtId="0" fontId="5" fillId="0" borderId="0" xfId="0" applyFont="1" applyAlignment="1">
      <alignment horizontal="center" vertical="top"/>
    </xf>
    <xf numFmtId="0" fontId="6" fillId="0" borderId="4" xfId="0" applyFont="1" applyBorder="1" applyAlignment="1">
      <alignment wrapText="1"/>
    </xf>
    <xf numFmtId="0" fontId="6" fillId="0" borderId="0" xfId="0" applyFont="1" applyAlignment="1">
      <alignment horizontal="center" vertical="center" wrapText="1"/>
    </xf>
    <xf numFmtId="0" fontId="12" fillId="2" borderId="4" xfId="0" applyFont="1" applyFill="1" applyBorder="1"/>
    <xf numFmtId="0" fontId="7" fillId="0" borderId="0" xfId="0" applyFont="1" applyAlignment="1">
      <alignment horizontal="center"/>
    </xf>
    <xf numFmtId="43" fontId="12" fillId="0" borderId="4" xfId="1" applyFont="1" applyBorder="1"/>
    <xf numFmtId="0" fontId="14" fillId="0" borderId="4" xfId="0" applyFont="1" applyBorder="1" applyAlignment="1">
      <alignment horizontal="center" vertical="top"/>
    </xf>
    <xf numFmtId="0" fontId="14" fillId="0" borderId="4" xfId="0" applyFont="1" applyBorder="1" applyAlignment="1">
      <alignment vertical="top"/>
    </xf>
    <xf numFmtId="0" fontId="7" fillId="0" borderId="0" xfId="0" applyFont="1"/>
    <xf numFmtId="0" fontId="12" fillId="0" borderId="0" xfId="0" applyFont="1" applyAlignment="1">
      <alignment horizontal="center"/>
    </xf>
    <xf numFmtId="0" fontId="11" fillId="0" borderId="0" xfId="0" applyFont="1"/>
    <xf numFmtId="0" fontId="12" fillId="0" borderId="3" xfId="0" applyFont="1" applyBorder="1" applyAlignment="1">
      <alignment horizontal="center" vertical="center"/>
    </xf>
    <xf numFmtId="0" fontId="14" fillId="0" borderId="0" xfId="0" applyFont="1" applyAlignment="1">
      <alignment horizontal="center"/>
    </xf>
    <xf numFmtId="0" fontId="5" fillId="0" borderId="5" xfId="0" applyFont="1" applyBorder="1"/>
    <xf numFmtId="0" fontId="6" fillId="0" borderId="4" xfId="0" applyFont="1" applyBorder="1" applyAlignment="1">
      <alignment vertical="top" wrapText="1"/>
    </xf>
    <xf numFmtId="0" fontId="6" fillId="0" borderId="4" xfId="0" applyFont="1" applyBorder="1" applyAlignment="1">
      <alignment vertical="center" shrinkToFit="1"/>
    </xf>
    <xf numFmtId="49" fontId="6" fillId="0" borderId="6" xfId="0" applyNumberFormat="1" applyFont="1" applyBorder="1" applyAlignment="1">
      <alignment horizontal="center" shrinkToFit="1"/>
    </xf>
    <xf numFmtId="49" fontId="6" fillId="0" borderId="4" xfId="0" applyNumberFormat="1" applyFont="1" applyBorder="1" applyAlignment="1">
      <alignment horizontal="center" shrinkToFit="1"/>
    </xf>
    <xf numFmtId="0" fontId="6" fillId="0" borderId="4" xfId="0" applyFont="1" applyBorder="1" applyAlignment="1">
      <alignment horizontal="left" wrapText="1"/>
    </xf>
    <xf numFmtId="49" fontId="12" fillId="0" borderId="5" xfId="0" applyNumberFormat="1" applyFont="1" applyBorder="1" applyAlignment="1">
      <alignment horizontal="center"/>
    </xf>
    <xf numFmtId="0" fontId="6" fillId="0" borderId="3" xfId="0" applyFont="1" applyBorder="1" applyAlignment="1">
      <alignment vertical="top" wrapText="1"/>
    </xf>
    <xf numFmtId="49" fontId="6" fillId="0" borderId="3" xfId="0" applyNumberFormat="1" applyFont="1" applyBorder="1" applyAlignment="1">
      <alignment horizontal="center" shrinkToFit="1"/>
    </xf>
    <xf numFmtId="49" fontId="6" fillId="0" borderId="4" xfId="0" applyNumberFormat="1" applyFont="1" applyBorder="1" applyAlignment="1">
      <alignment horizontal="center" vertical="center" shrinkToFit="1"/>
    </xf>
    <xf numFmtId="0" fontId="6" fillId="0" borderId="2" xfId="0" applyFont="1" applyBorder="1"/>
    <xf numFmtId="0" fontId="5" fillId="0" borderId="6" xfId="0" applyFont="1" applyBorder="1" applyAlignment="1">
      <alignment horizontal="center" vertical="center"/>
    </xf>
    <xf numFmtId="14" fontId="6" fillId="0" borderId="4" xfId="0" applyNumberFormat="1" applyFont="1" applyBorder="1" applyAlignment="1">
      <alignment horizontal="center" vertical="center" shrinkToFit="1"/>
    </xf>
    <xf numFmtId="14" fontId="6" fillId="0" borderId="4" xfId="0" applyNumberFormat="1" applyFont="1" applyBorder="1" applyAlignment="1">
      <alignment horizontal="center" shrinkToFit="1"/>
    </xf>
    <xf numFmtId="0" fontId="6" fillId="0" borderId="4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shrinkToFit="1"/>
    </xf>
    <xf numFmtId="0" fontId="6" fillId="2" borderId="4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shrinkToFit="1"/>
    </xf>
    <xf numFmtId="0" fontId="6" fillId="2" borderId="1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43" fontId="1" fillId="0" borderId="2" xfId="1" applyFont="1" applyBorder="1"/>
    <xf numFmtId="0" fontId="5" fillId="0" borderId="2" xfId="0" applyFont="1" applyBorder="1" applyAlignment="1">
      <alignment vertical="top"/>
    </xf>
    <xf numFmtId="0" fontId="6" fillId="2" borderId="12" xfId="0" applyFont="1" applyFill="1" applyBorder="1"/>
    <xf numFmtId="0" fontId="13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shrinkToFit="1"/>
    </xf>
    <xf numFmtId="0" fontId="6" fillId="0" borderId="4" xfId="0" applyFont="1" applyBorder="1" applyAlignment="1">
      <alignment horizontal="left" shrinkToFit="1"/>
    </xf>
    <xf numFmtId="49" fontId="6" fillId="0" borderId="5" xfId="0" applyNumberFormat="1" applyFont="1" applyBorder="1" applyAlignment="1">
      <alignment horizontal="center" shrinkToFit="1"/>
    </xf>
    <xf numFmtId="49" fontId="6" fillId="0" borderId="0" xfId="0" applyNumberFormat="1" applyFont="1" applyAlignment="1">
      <alignment horizontal="center" shrinkToFit="1"/>
    </xf>
    <xf numFmtId="0" fontId="6" fillId="0" borderId="6" xfId="0" applyFont="1" applyBorder="1" applyAlignment="1">
      <alignment horizontal="left" shrinkToFit="1"/>
    </xf>
    <xf numFmtId="0" fontId="6" fillId="0" borderId="0" xfId="0" applyFont="1" applyAlignment="1">
      <alignment horizontal="left" shrinkToFit="1"/>
    </xf>
    <xf numFmtId="0" fontId="6" fillId="0" borderId="5" xfId="0" applyFont="1" applyBorder="1" applyAlignment="1">
      <alignment horizontal="left" shrinkToFit="1"/>
    </xf>
    <xf numFmtId="0" fontId="6" fillId="0" borderId="2" xfId="0" applyFont="1" applyBorder="1" applyAlignment="1">
      <alignment horizontal="center" shrinkToFit="1"/>
    </xf>
    <xf numFmtId="0" fontId="6" fillId="0" borderId="11" xfId="0" applyFont="1" applyBorder="1" applyAlignment="1">
      <alignment shrinkToFit="1"/>
    </xf>
    <xf numFmtId="0" fontId="1" fillId="0" borderId="4" xfId="0" applyFont="1" applyBorder="1" applyAlignment="1">
      <alignment vertical="center" wrapText="1"/>
    </xf>
    <xf numFmtId="0" fontId="10" fillId="0" borderId="6" xfId="0" applyFont="1" applyBorder="1"/>
    <xf numFmtId="0" fontId="11" fillId="0" borderId="5" xfId="0" applyFont="1" applyBorder="1" applyAlignment="1">
      <alignment shrinkToFit="1"/>
    </xf>
    <xf numFmtId="0" fontId="11" fillId="0" borderId="0" xfId="0" applyFont="1" applyAlignment="1">
      <alignment shrinkToFit="1"/>
    </xf>
    <xf numFmtId="17" fontId="6" fillId="0" borderId="4" xfId="0" applyNumberFormat="1" applyFont="1" applyBorder="1" applyAlignment="1">
      <alignment horizontal="center" shrinkToFit="1"/>
    </xf>
    <xf numFmtId="0" fontId="6" fillId="0" borderId="10" xfId="0" applyFont="1" applyBorder="1" applyAlignment="1">
      <alignment horizontal="left" wrapText="1"/>
    </xf>
    <xf numFmtId="43" fontId="6" fillId="0" borderId="4" xfId="1" applyFont="1" applyBorder="1" applyAlignment="1">
      <alignment shrinkToFit="1"/>
    </xf>
    <xf numFmtId="43" fontId="6" fillId="0" borderId="4" xfId="1" applyFont="1" applyBorder="1" applyAlignment="1">
      <alignment horizontal="center" shrinkToFit="1"/>
    </xf>
    <xf numFmtId="0" fontId="6" fillId="0" borderId="10" xfId="0" applyFont="1" applyBorder="1" applyAlignment="1">
      <alignment wrapText="1"/>
    </xf>
    <xf numFmtId="0" fontId="6" fillId="0" borderId="6" xfId="0" applyFont="1" applyBorder="1" applyAlignment="1">
      <alignment wrapText="1"/>
    </xf>
    <xf numFmtId="43" fontId="6" fillId="0" borderId="3" xfId="1" applyFont="1" applyBorder="1" applyAlignment="1">
      <alignment horizontal="center" shrinkToFit="1"/>
    </xf>
    <xf numFmtId="0" fontId="1" fillId="0" borderId="4" xfId="0" applyFont="1" applyBorder="1" applyAlignment="1">
      <alignment wrapText="1"/>
    </xf>
    <xf numFmtId="0" fontId="6" fillId="0" borderId="0" xfId="0" applyFont="1" applyAlignment="1">
      <alignment wrapText="1"/>
    </xf>
    <xf numFmtId="43" fontId="6" fillId="0" borderId="0" xfId="1" applyFont="1" applyBorder="1" applyAlignment="1">
      <alignment horizontal="center" shrinkToFit="1"/>
    </xf>
    <xf numFmtId="0" fontId="6" fillId="0" borderId="0" xfId="0" applyFont="1" applyAlignment="1">
      <alignment horizontal="center" shrinkToFit="1"/>
    </xf>
    <xf numFmtId="0" fontId="6" fillId="0" borderId="5" xfId="0" applyFont="1" applyBorder="1" applyAlignment="1">
      <alignment wrapText="1"/>
    </xf>
    <xf numFmtId="43" fontId="6" fillId="0" borderId="5" xfId="1" applyFont="1" applyBorder="1" applyAlignment="1">
      <alignment horizontal="center" shrinkToFit="1"/>
    </xf>
    <xf numFmtId="0" fontId="6" fillId="0" borderId="5" xfId="0" applyFont="1" applyBorder="1" applyAlignment="1">
      <alignment horizontal="center" shrinkToFit="1"/>
    </xf>
    <xf numFmtId="0" fontId="6" fillId="2" borderId="3" xfId="0" applyFont="1" applyFill="1" applyBorder="1"/>
    <xf numFmtId="0" fontId="6" fillId="0" borderId="4" xfId="0" applyFont="1" applyBorder="1" applyAlignment="1">
      <alignment horizontal="left"/>
    </xf>
    <xf numFmtId="0" fontId="6" fillId="0" borderId="13" xfId="0" applyFont="1" applyBorder="1" applyAlignment="1">
      <alignment vertical="center"/>
    </xf>
    <xf numFmtId="0" fontId="14" fillId="0" borderId="3" xfId="0" applyFont="1" applyBorder="1" applyAlignment="1">
      <alignment horizontal="center" vertical="top"/>
    </xf>
    <xf numFmtId="0" fontId="3" fillId="0" borderId="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3" fontId="3" fillId="0" borderId="7" xfId="1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top"/>
    </xf>
    <xf numFmtId="0" fontId="14" fillId="0" borderId="5" xfId="0" applyFont="1" applyBorder="1" applyAlignment="1">
      <alignment horizontal="center" vertical="top"/>
    </xf>
    <xf numFmtId="0" fontId="6" fillId="0" borderId="14" xfId="0" applyFont="1" applyBorder="1" applyAlignment="1">
      <alignment horizontal="center" vertical="center" wrapText="1"/>
    </xf>
    <xf numFmtId="0" fontId="6" fillId="0" borderId="14" xfId="0" applyFont="1" applyBorder="1"/>
    <xf numFmtId="43" fontId="6" fillId="0" borderId="14" xfId="1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top"/>
    </xf>
    <xf numFmtId="0" fontId="13" fillId="0" borderId="14" xfId="0" applyFont="1" applyBorder="1" applyAlignment="1">
      <alignment horizontal="center" vertical="center"/>
    </xf>
    <xf numFmtId="49" fontId="6" fillId="0" borderId="14" xfId="0" applyNumberFormat="1" applyFont="1" applyBorder="1" applyAlignment="1">
      <alignment horizontal="center"/>
    </xf>
    <xf numFmtId="0" fontId="14" fillId="0" borderId="0" xfId="0" applyFont="1" applyAlignment="1">
      <alignment horizontal="center" vertical="top"/>
    </xf>
    <xf numFmtId="0" fontId="6" fillId="0" borderId="0" xfId="0" applyFont="1" applyAlignment="1">
      <alignment horizontal="left" wrapText="1"/>
    </xf>
    <xf numFmtId="0" fontId="6" fillId="0" borderId="5" xfId="0" applyFont="1" applyBorder="1" applyAlignment="1">
      <alignment horizontal="left" wrapText="1"/>
    </xf>
    <xf numFmtId="0" fontId="6" fillId="0" borderId="0" xfId="0" applyFont="1" applyAlignment="1">
      <alignment horizontal="left"/>
    </xf>
    <xf numFmtId="0" fontId="6" fillId="0" borderId="5" xfId="0" applyFont="1" applyBorder="1" applyAlignment="1">
      <alignment horizontal="left"/>
    </xf>
    <xf numFmtId="0" fontId="6" fillId="0" borderId="2" xfId="0" applyFont="1" applyBorder="1" applyAlignment="1">
      <alignment horizontal="left" wrapText="1"/>
    </xf>
    <xf numFmtId="0" fontId="7" fillId="0" borderId="3" xfId="0" applyFont="1" applyBorder="1" applyAlignment="1">
      <alignment horizontal="center"/>
    </xf>
    <xf numFmtId="0" fontId="12" fillId="0" borderId="4" xfId="0" applyFont="1" applyBorder="1" applyAlignment="1">
      <alignment vertical="top" wrapText="1"/>
    </xf>
    <xf numFmtId="0" fontId="6" fillId="0" borderId="6" xfId="0" applyFont="1" applyBorder="1" applyAlignment="1">
      <alignment vertical="top" wrapText="1"/>
    </xf>
    <xf numFmtId="0" fontId="6" fillId="0" borderId="10" xfId="0" applyFont="1" applyBorder="1" applyAlignment="1">
      <alignment vertical="top" wrapText="1"/>
    </xf>
    <xf numFmtId="0" fontId="6" fillId="0" borderId="10" xfId="0" applyFont="1" applyBorder="1" applyAlignment="1">
      <alignment horizontal="center" vertical="top" shrinkToFit="1"/>
    </xf>
    <xf numFmtId="0" fontId="6" fillId="0" borderId="6" xfId="0" applyFont="1" applyBorder="1" applyAlignment="1">
      <alignment horizontal="center" vertical="top" shrinkToFit="1"/>
    </xf>
    <xf numFmtId="0" fontId="6" fillId="0" borderId="4" xfId="0" applyFont="1" applyBorder="1" applyAlignment="1">
      <alignment vertical="top" shrinkToFit="1"/>
    </xf>
    <xf numFmtId="49" fontId="12" fillId="0" borderId="0" xfId="0" applyNumberFormat="1" applyFont="1" applyAlignment="1">
      <alignment horizontal="center"/>
    </xf>
    <xf numFmtId="0" fontId="7" fillId="0" borderId="6" xfId="0" applyFont="1" applyBorder="1" applyAlignment="1">
      <alignment horizontal="center"/>
    </xf>
    <xf numFmtId="0" fontId="6" fillId="0" borderId="0" xfId="0" applyFont="1" applyAlignment="1">
      <alignment vertical="top" wrapText="1"/>
    </xf>
    <xf numFmtId="0" fontId="6" fillId="0" borderId="5" xfId="0" applyFont="1" applyBorder="1" applyAlignment="1">
      <alignment vertical="top" wrapText="1"/>
    </xf>
    <xf numFmtId="0" fontId="14" fillId="0" borderId="3" xfId="0" applyFont="1" applyBorder="1" applyAlignment="1">
      <alignment vertical="top"/>
    </xf>
    <xf numFmtId="14" fontId="6" fillId="0" borderId="4" xfId="0" applyNumberFormat="1" applyFont="1" applyBorder="1" applyAlignment="1">
      <alignment horizontal="center"/>
    </xf>
    <xf numFmtId="43" fontId="6" fillId="0" borderId="4" xfId="1" applyFont="1" applyFill="1" applyBorder="1" applyAlignment="1">
      <alignment horizontal="center" vertical="center"/>
    </xf>
    <xf numFmtId="43" fontId="6" fillId="0" borderId="4" xfId="1" applyFont="1" applyFill="1" applyBorder="1"/>
    <xf numFmtId="0" fontId="3" fillId="0" borderId="0" xfId="0" applyFont="1" applyAlignment="1">
      <alignment vertical="center"/>
    </xf>
    <xf numFmtId="0" fontId="12" fillId="0" borderId="4" xfId="0" applyFont="1" applyBorder="1" applyAlignment="1">
      <alignment horizontal="center" vertical="center"/>
    </xf>
    <xf numFmtId="43" fontId="6" fillId="0" borderId="0" xfId="1" applyFont="1"/>
    <xf numFmtId="0" fontId="12" fillId="0" borderId="3" xfId="0" applyFont="1" applyBorder="1" applyAlignment="1">
      <alignment horizontal="center"/>
    </xf>
    <xf numFmtId="43" fontId="6" fillId="0" borderId="3" xfId="1" applyFont="1" applyBorder="1" applyAlignment="1">
      <alignment horizontal="center" vertical="top"/>
    </xf>
    <xf numFmtId="0" fontId="6" fillId="0" borderId="3" xfId="0" applyFont="1" applyBorder="1" applyAlignment="1">
      <alignment vertical="top"/>
    </xf>
    <xf numFmtId="0" fontId="6" fillId="0" borderId="3" xfId="0" applyFont="1" applyBorder="1" applyAlignment="1">
      <alignment horizontal="center" vertical="center"/>
    </xf>
    <xf numFmtId="49" fontId="6" fillId="0" borderId="3" xfId="0" applyNumberFormat="1" applyFont="1" applyBorder="1" applyAlignment="1">
      <alignment horizontal="center" vertical="top"/>
    </xf>
    <xf numFmtId="43" fontId="6" fillId="0" borderId="4" xfId="1" applyFont="1" applyBorder="1" applyAlignment="1">
      <alignment horizontal="center" vertical="top"/>
    </xf>
    <xf numFmtId="0" fontId="6" fillId="2" borderId="4" xfId="0" applyFont="1" applyFill="1" applyBorder="1" applyAlignment="1">
      <alignment vertical="top"/>
    </xf>
    <xf numFmtId="49" fontId="6" fillId="0" borderId="4" xfId="0" applyNumberFormat="1" applyFont="1" applyBorder="1" applyAlignment="1">
      <alignment horizontal="center" vertical="top"/>
    </xf>
    <xf numFmtId="0" fontId="6" fillId="0" borderId="4" xfId="0" applyFont="1" applyBorder="1" applyAlignment="1">
      <alignment vertical="top"/>
    </xf>
    <xf numFmtId="0" fontId="11" fillId="0" borderId="4" xfId="0" applyFont="1" applyBorder="1" applyAlignment="1">
      <alignment vertical="top"/>
    </xf>
    <xf numFmtId="0" fontId="6" fillId="0" borderId="4" xfId="0" applyFont="1" applyBorder="1" applyAlignment="1">
      <alignment horizontal="center" vertical="top"/>
    </xf>
    <xf numFmtId="0" fontId="6" fillId="0" borderId="11" xfId="0" applyFont="1" applyBorder="1" applyAlignment="1">
      <alignment vertical="top" wrapText="1"/>
    </xf>
    <xf numFmtId="0" fontId="6" fillId="2" borderId="11" xfId="0" applyFont="1" applyFill="1" applyBorder="1" applyAlignment="1">
      <alignment vertical="top"/>
    </xf>
    <xf numFmtId="43" fontId="6" fillId="2" borderId="4" xfId="1" applyFont="1" applyFill="1" applyBorder="1" applyAlignment="1">
      <alignment vertical="top"/>
    </xf>
    <xf numFmtId="43" fontId="6" fillId="0" borderId="4" xfId="1" applyFont="1" applyBorder="1" applyAlignment="1">
      <alignment vertical="top"/>
    </xf>
    <xf numFmtId="43" fontId="6" fillId="0" borderId="4" xfId="1" applyFont="1" applyFill="1" applyBorder="1" applyAlignment="1">
      <alignment horizontal="center" vertical="top"/>
    </xf>
    <xf numFmtId="43" fontId="6" fillId="0" borderId="6" xfId="1" applyFont="1" applyBorder="1" applyAlignment="1">
      <alignment horizontal="center" vertical="top"/>
    </xf>
    <xf numFmtId="0" fontId="6" fillId="0" borderId="6" xfId="0" applyFont="1" applyBorder="1" applyAlignment="1">
      <alignment vertical="top"/>
    </xf>
    <xf numFmtId="0" fontId="6" fillId="0" borderId="6" xfId="0" applyFont="1" applyBorder="1" applyAlignment="1">
      <alignment horizontal="center" vertical="center"/>
    </xf>
    <xf numFmtId="49" fontId="6" fillId="0" borderId="6" xfId="0" applyNumberFormat="1" applyFont="1" applyBorder="1" applyAlignment="1">
      <alignment horizontal="center" vertical="top"/>
    </xf>
    <xf numFmtId="0" fontId="6" fillId="0" borderId="11" xfId="0" applyFont="1" applyBorder="1" applyAlignment="1">
      <alignment vertical="top"/>
    </xf>
    <xf numFmtId="0" fontId="5" fillId="0" borderId="6" xfId="0" applyFont="1" applyBorder="1" applyAlignment="1">
      <alignment vertical="center" wrapText="1"/>
    </xf>
    <xf numFmtId="0" fontId="12" fillId="0" borderId="0" xfId="0" applyFont="1"/>
    <xf numFmtId="0" fontId="12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center" vertical="top"/>
    </xf>
    <xf numFmtId="0" fontId="12" fillId="0" borderId="10" xfId="0" applyFont="1" applyBorder="1" applyAlignment="1">
      <alignment horizontal="center"/>
    </xf>
    <xf numFmtId="43" fontId="6" fillId="0" borderId="10" xfId="1" applyFont="1" applyBorder="1" applyAlignment="1">
      <alignment horizontal="center" vertical="top"/>
    </xf>
    <xf numFmtId="49" fontId="6" fillId="0" borderId="10" xfId="0" applyNumberFormat="1" applyFont="1" applyBorder="1" applyAlignment="1">
      <alignment horizontal="center" vertical="top"/>
    </xf>
    <xf numFmtId="43" fontId="6" fillId="0" borderId="0" xfId="1" applyFont="1" applyBorder="1" applyAlignment="1">
      <alignment horizontal="center" vertical="top"/>
    </xf>
    <xf numFmtId="0" fontId="6" fillId="0" borderId="0" xfId="0" applyFont="1" applyAlignment="1">
      <alignment vertical="top"/>
    </xf>
    <xf numFmtId="43" fontId="6" fillId="0" borderId="5" xfId="1" applyFont="1" applyBorder="1" applyAlignment="1">
      <alignment horizontal="center" vertical="top"/>
    </xf>
    <xf numFmtId="0" fontId="6" fillId="0" borderId="5" xfId="0" applyFont="1" applyBorder="1" applyAlignment="1">
      <alignment vertical="top"/>
    </xf>
    <xf numFmtId="49" fontId="6" fillId="0" borderId="5" xfId="0" applyNumberFormat="1" applyFont="1" applyBorder="1" applyAlignment="1">
      <alignment horizontal="center" vertical="top"/>
    </xf>
    <xf numFmtId="0" fontId="6" fillId="2" borderId="10" xfId="0" applyFont="1" applyFill="1" applyBorder="1" applyAlignment="1">
      <alignment vertical="top"/>
    </xf>
    <xf numFmtId="43" fontId="6" fillId="0" borderId="6" xfId="1" applyFont="1" applyBorder="1" applyAlignment="1">
      <alignment vertical="top"/>
    </xf>
    <xf numFmtId="0" fontId="6" fillId="2" borderId="6" xfId="0" applyFont="1" applyFill="1" applyBorder="1" applyAlignment="1">
      <alignment vertical="top"/>
    </xf>
    <xf numFmtId="43" fontId="6" fillId="0" borderId="0" xfId="1" applyFont="1" applyBorder="1" applyAlignment="1">
      <alignment vertical="top"/>
    </xf>
    <xf numFmtId="0" fontId="6" fillId="2" borderId="0" xfId="0" applyFont="1" applyFill="1" applyAlignment="1">
      <alignment vertical="top"/>
    </xf>
    <xf numFmtId="43" fontId="6" fillId="0" borderId="5" xfId="1" applyFont="1" applyBorder="1" applyAlignment="1">
      <alignment vertical="top"/>
    </xf>
    <xf numFmtId="0" fontId="6" fillId="2" borderId="5" xfId="0" applyFont="1" applyFill="1" applyBorder="1" applyAlignment="1">
      <alignment vertical="top"/>
    </xf>
    <xf numFmtId="43" fontId="6" fillId="0" borderId="0" xfId="1" applyFont="1" applyFill="1" applyBorder="1" applyAlignment="1">
      <alignment horizontal="center" vertical="top"/>
    </xf>
    <xf numFmtId="43" fontId="6" fillId="0" borderId="5" xfId="1" applyFont="1" applyFill="1" applyBorder="1" applyAlignment="1">
      <alignment horizontal="center" vertical="top"/>
    </xf>
    <xf numFmtId="0" fontId="6" fillId="0" borderId="5" xfId="0" applyFont="1" applyBorder="1" applyAlignment="1">
      <alignment horizontal="center" vertical="top"/>
    </xf>
    <xf numFmtId="0" fontId="6" fillId="0" borderId="4" xfId="0" applyFont="1" applyBorder="1" applyAlignment="1">
      <alignment horizontal="left" vertical="top" wrapText="1"/>
    </xf>
    <xf numFmtId="0" fontId="6" fillId="0" borderId="10" xfId="0" applyFont="1" applyBorder="1" applyAlignment="1">
      <alignment horizontal="left" vertical="top" shrinkToFit="1"/>
    </xf>
    <xf numFmtId="0" fontId="6" fillId="0" borderId="6" xfId="0" applyFont="1" applyBorder="1" applyAlignment="1">
      <alignment horizontal="left" vertical="top" shrinkToFit="1"/>
    </xf>
    <xf numFmtId="49" fontId="12" fillId="0" borderId="6" xfId="0" applyNumberFormat="1" applyFont="1" applyBorder="1" applyAlignment="1">
      <alignment horizontal="center"/>
    </xf>
    <xf numFmtId="43" fontId="1" fillId="0" borderId="4" xfId="1" applyFont="1" applyBorder="1" applyAlignment="1">
      <alignment horizontal="center" vertical="top"/>
    </xf>
    <xf numFmtId="49" fontId="1" fillId="0" borderId="4" xfId="0" applyNumberFormat="1" applyFont="1" applyBorder="1" applyAlignment="1">
      <alignment horizontal="center" vertical="top"/>
    </xf>
    <xf numFmtId="0" fontId="1" fillId="2" borderId="4" xfId="0" applyFont="1" applyFill="1" applyBorder="1" applyAlignment="1">
      <alignment vertical="top"/>
    </xf>
    <xf numFmtId="0" fontId="12" fillId="0" borderId="0" xfId="0" applyFont="1" applyAlignment="1">
      <alignment vertical="center"/>
    </xf>
    <xf numFmtId="0" fontId="12" fillId="0" borderId="1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43" fontId="1" fillId="0" borderId="6" xfId="1" applyFont="1" applyBorder="1" applyAlignment="1">
      <alignment horizontal="center" vertical="top"/>
    </xf>
    <xf numFmtId="0" fontId="6" fillId="0" borderId="6" xfId="0" applyFont="1" applyBorder="1" applyAlignment="1">
      <alignment horizontal="center" vertical="top"/>
    </xf>
    <xf numFmtId="0" fontId="1" fillId="0" borderId="0" xfId="0" applyFont="1" applyAlignment="1">
      <alignment vertical="top"/>
    </xf>
    <xf numFmtId="43" fontId="1" fillId="0" borderId="0" xfId="1" applyFont="1" applyBorder="1" applyAlignment="1">
      <alignment horizontal="center" vertical="top"/>
    </xf>
    <xf numFmtId="0" fontId="1" fillId="2" borderId="0" xfId="0" applyFont="1" applyFill="1" applyAlignment="1">
      <alignment vertical="top"/>
    </xf>
    <xf numFmtId="0" fontId="1" fillId="0" borderId="5" xfId="0" applyFont="1" applyBorder="1" applyAlignment="1">
      <alignment vertical="top"/>
    </xf>
    <xf numFmtId="43" fontId="1" fillId="0" borderId="5" xfId="1" applyFont="1" applyBorder="1" applyAlignment="1">
      <alignment horizontal="center" vertical="top"/>
    </xf>
    <xf numFmtId="0" fontId="1" fillId="2" borderId="5" xfId="0" applyFont="1" applyFill="1" applyBorder="1" applyAlignment="1">
      <alignment vertical="top"/>
    </xf>
    <xf numFmtId="49" fontId="1" fillId="0" borderId="5" xfId="0" applyNumberFormat="1" applyFont="1" applyBorder="1" applyAlignment="1">
      <alignment horizontal="center" vertical="top"/>
    </xf>
    <xf numFmtId="0" fontId="6" fillId="0" borderId="3" xfId="0" applyFont="1" applyBorder="1" applyAlignment="1">
      <alignment vertical="top" shrinkToFit="1"/>
    </xf>
    <xf numFmtId="0" fontId="6" fillId="0" borderId="6" xfId="0" applyFont="1" applyBorder="1" applyAlignment="1">
      <alignment vertical="top" shrinkToFit="1"/>
    </xf>
    <xf numFmtId="0" fontId="1" fillId="0" borderId="4" xfId="0" applyFont="1" applyBorder="1" applyAlignment="1">
      <alignment vertical="top" shrinkToFit="1"/>
    </xf>
    <xf numFmtId="0" fontId="6" fillId="0" borderId="3" xfId="0" applyFont="1" applyBorder="1" applyAlignment="1">
      <alignment horizontal="center" vertical="top" shrinkToFit="1"/>
    </xf>
    <xf numFmtId="0" fontId="6" fillId="0" borderId="4" xfId="0" applyFont="1" applyBorder="1" applyAlignment="1">
      <alignment horizontal="center" vertical="top" shrinkToFit="1"/>
    </xf>
    <xf numFmtId="0" fontId="6" fillId="0" borderId="4" xfId="0" applyFont="1" applyBorder="1" applyAlignment="1">
      <alignment horizontal="left" vertical="top" shrinkToFit="1"/>
    </xf>
    <xf numFmtId="0" fontId="11" fillId="0" borderId="11" xfId="0" applyFont="1" applyBorder="1" applyAlignment="1">
      <alignment vertical="top"/>
    </xf>
    <xf numFmtId="43" fontId="6" fillId="2" borderId="4" xfId="1" applyFont="1" applyFill="1" applyBorder="1" applyAlignment="1">
      <alignment horizontal="center" vertical="top"/>
    </xf>
    <xf numFmtId="43" fontId="6" fillId="0" borderId="4" xfId="1" applyFont="1" applyBorder="1" applyAlignment="1">
      <alignment horizontal="right" vertical="top"/>
    </xf>
    <xf numFmtId="0" fontId="6" fillId="0" borderId="0" xfId="0" applyFont="1" applyAlignment="1">
      <alignment horizontal="left" vertical="top" wrapText="1"/>
    </xf>
    <xf numFmtId="0" fontId="6" fillId="0" borderId="5" xfId="0" applyFont="1" applyBorder="1" applyAlignment="1">
      <alignment horizontal="left" vertical="top" wrapText="1"/>
    </xf>
    <xf numFmtId="49" fontId="5" fillId="0" borderId="0" xfId="0" applyNumberFormat="1" applyFont="1" applyAlignment="1">
      <alignment horizontal="center"/>
    </xf>
    <xf numFmtId="0" fontId="12" fillId="0" borderId="8" xfId="0" applyFont="1" applyBorder="1" applyAlignment="1">
      <alignment horizontal="center"/>
    </xf>
    <xf numFmtId="0" fontId="6" fillId="0" borderId="8" xfId="0" applyFont="1" applyBorder="1" applyAlignment="1">
      <alignment horizontal="left" vertical="top" wrapText="1"/>
    </xf>
    <xf numFmtId="43" fontId="6" fillId="0" borderId="8" xfId="1" applyFont="1" applyBorder="1" applyAlignment="1">
      <alignment horizontal="center" vertical="top"/>
    </xf>
    <xf numFmtId="0" fontId="6" fillId="2" borderId="8" xfId="0" applyFont="1" applyFill="1" applyBorder="1" applyAlignment="1">
      <alignment vertical="top"/>
    </xf>
    <xf numFmtId="0" fontId="12" fillId="0" borderId="8" xfId="0" applyFont="1" applyBorder="1" applyAlignment="1">
      <alignment horizontal="center" vertical="center"/>
    </xf>
    <xf numFmtId="49" fontId="6" fillId="0" borderId="8" xfId="0" applyNumberFormat="1" applyFont="1" applyBorder="1" applyAlignment="1">
      <alignment horizontal="center" vertical="top"/>
    </xf>
    <xf numFmtId="0" fontId="6" fillId="2" borderId="4" xfId="0" applyFont="1" applyFill="1" applyBorder="1" applyAlignment="1">
      <alignment vertical="top" shrinkToFit="1"/>
    </xf>
    <xf numFmtId="0" fontId="6" fillId="0" borderId="6" xfId="0" applyFont="1" applyBorder="1" applyAlignment="1">
      <alignment horizontal="left" vertical="top" wrapText="1"/>
    </xf>
    <xf numFmtId="0" fontId="6" fillId="0" borderId="6" xfId="0" applyFont="1" applyBorder="1" applyAlignment="1">
      <alignment horizontal="center" shrinkToFit="1"/>
    </xf>
    <xf numFmtId="43" fontId="6" fillId="0" borderId="6" xfId="1" applyFont="1" applyBorder="1" applyAlignment="1">
      <alignment shrinkToFit="1"/>
    </xf>
    <xf numFmtId="0" fontId="14" fillId="0" borderId="0" xfId="0" applyFont="1" applyAlignment="1">
      <alignment vertical="top"/>
    </xf>
    <xf numFmtId="0" fontId="14" fillId="0" borderId="5" xfId="0" applyFont="1" applyBorder="1" applyAlignment="1">
      <alignment vertical="top"/>
    </xf>
    <xf numFmtId="43" fontId="6" fillId="0" borderId="0" xfId="1" applyFont="1" applyFill="1" applyBorder="1" applyAlignment="1">
      <alignment horizontal="center" vertical="center"/>
    </xf>
    <xf numFmtId="43" fontId="6" fillId="0" borderId="5" xfId="1" applyFont="1" applyFill="1" applyBorder="1" applyAlignment="1">
      <alignment horizontal="center" vertical="center"/>
    </xf>
    <xf numFmtId="0" fontId="1" fillId="0" borderId="13" xfId="0" applyFont="1" applyBorder="1"/>
    <xf numFmtId="0" fontId="6" fillId="2" borderId="4" xfId="0" applyFont="1" applyFill="1" applyBorder="1" applyAlignment="1">
      <alignment vertical="center"/>
    </xf>
    <xf numFmtId="165" fontId="6" fillId="0" borderId="0" xfId="1" applyNumberFormat="1" applyFont="1"/>
    <xf numFmtId="0" fontId="0" fillId="0" borderId="0" xfId="0" applyAlignment="1">
      <alignment horizontal="center" vertical="center"/>
    </xf>
    <xf numFmtId="43" fontId="18" fillId="0" borderId="0" xfId="1" applyFont="1"/>
    <xf numFmtId="43" fontId="19" fillId="0" borderId="0" xfId="1" applyFont="1"/>
    <xf numFmtId="43" fontId="20" fillId="0" borderId="0" xfId="1" applyFont="1"/>
    <xf numFmtId="0" fontId="0" fillId="0" borderId="0" xfId="0" applyAlignment="1">
      <alignment vertical="center"/>
    </xf>
    <xf numFmtId="17" fontId="0" fillId="0" borderId="0" xfId="0" applyNumberFormat="1" applyAlignment="1">
      <alignment vertical="center"/>
    </xf>
    <xf numFmtId="43" fontId="0" fillId="0" borderId="0" xfId="1" applyFont="1" applyAlignment="1">
      <alignment vertical="center"/>
    </xf>
    <xf numFmtId="43" fontId="0" fillId="0" borderId="0" xfId="0" applyNumberFormat="1" applyAlignment="1">
      <alignment vertical="center"/>
    </xf>
    <xf numFmtId="43" fontId="0" fillId="0" borderId="0" xfId="1" applyFont="1" applyAlignment="1">
      <alignment horizontal="center" vertical="center"/>
    </xf>
    <xf numFmtId="43" fontId="0" fillId="0" borderId="0" xfId="1" applyFont="1" applyAlignment="1">
      <alignment horizontal="center"/>
    </xf>
    <xf numFmtId="43" fontId="0" fillId="0" borderId="15" xfId="1" applyFont="1" applyBorder="1" applyAlignment="1">
      <alignment horizontal="center"/>
    </xf>
    <xf numFmtId="43" fontId="0" fillId="0" borderId="16" xfId="1" applyFont="1" applyBorder="1" applyAlignment="1">
      <alignment horizontal="center"/>
    </xf>
    <xf numFmtId="43" fontId="0" fillId="0" borderId="17" xfId="1" applyFont="1" applyBorder="1" applyAlignment="1">
      <alignment horizontal="center"/>
    </xf>
    <xf numFmtId="0" fontId="0" fillId="3" borderId="0" xfId="0" applyFill="1" applyAlignment="1">
      <alignment vertical="center"/>
    </xf>
    <xf numFmtId="43" fontId="0" fillId="0" borderId="15" xfId="1" applyFont="1" applyBorder="1" applyAlignment="1">
      <alignment vertical="center"/>
    </xf>
    <xf numFmtId="43" fontId="0" fillId="0" borderId="16" xfId="1" applyFont="1" applyBorder="1" applyAlignment="1">
      <alignment vertical="center"/>
    </xf>
    <xf numFmtId="43" fontId="0" fillId="0" borderId="17" xfId="0" applyNumberFormat="1" applyBorder="1" applyAlignment="1">
      <alignment vertical="center"/>
    </xf>
    <xf numFmtId="43" fontId="0" fillId="0" borderId="0" xfId="1" applyFont="1" applyBorder="1" applyAlignment="1">
      <alignment horizontal="center"/>
    </xf>
    <xf numFmtId="43" fontId="0" fillId="0" borderId="0" xfId="1" applyFont="1" applyBorder="1" applyAlignment="1">
      <alignment vertical="center"/>
    </xf>
    <xf numFmtId="0" fontId="6" fillId="0" borderId="6" xfId="0" applyFont="1" applyBorder="1" applyAlignment="1">
      <alignment horizontal="left" wrapText="1"/>
    </xf>
    <xf numFmtId="0" fontId="6" fillId="2" borderId="6" xfId="0" applyFont="1" applyFill="1" applyBorder="1" applyAlignment="1">
      <alignment horizontal="left" wrapText="1"/>
    </xf>
    <xf numFmtId="43" fontId="21" fillId="0" borderId="0" xfId="1" applyFont="1" applyBorder="1" applyAlignment="1">
      <alignment horizontal="center" vertical="center"/>
    </xf>
    <xf numFmtId="43" fontId="22" fillId="0" borderId="0" xfId="1" applyFont="1"/>
    <xf numFmtId="43" fontId="21" fillId="0" borderId="0" xfId="1" applyFont="1"/>
    <xf numFmtId="43" fontId="7" fillId="0" borderId="0" xfId="1" applyFont="1"/>
    <xf numFmtId="0" fontId="13" fillId="0" borderId="0" xfId="0" applyFont="1" applyAlignment="1">
      <alignment horizontal="center"/>
    </xf>
    <xf numFmtId="43" fontId="12" fillId="0" borderId="0" xfId="1" applyFont="1"/>
    <xf numFmtId="43" fontId="7" fillId="0" borderId="0" xfId="1" applyFont="1" applyBorder="1"/>
    <xf numFmtId="0" fontId="12" fillId="2" borderId="0" xfId="0" applyFont="1" applyFill="1"/>
    <xf numFmtId="165" fontId="7" fillId="0" borderId="0" xfId="1" applyNumberFormat="1" applyFont="1" applyBorder="1"/>
    <xf numFmtId="43" fontId="12" fillId="0" borderId="0" xfId="1" applyFont="1" applyBorder="1"/>
    <xf numFmtId="0" fontId="14" fillId="0" borderId="0" xfId="0" applyFont="1" applyAlignment="1">
      <alignment horizontal="center" vertical="center"/>
    </xf>
    <xf numFmtId="0" fontId="12" fillId="0" borderId="0" xfId="0" applyFont="1" applyAlignment="1">
      <alignment horizontal="left" shrinkToFit="1"/>
    </xf>
    <xf numFmtId="43" fontId="12" fillId="0" borderId="0" xfId="1" applyFont="1" applyBorder="1" applyAlignment="1">
      <alignment horizontal="center" vertical="center"/>
    </xf>
    <xf numFmtId="0" fontId="12" fillId="0" borderId="0" xfId="0" applyFont="1" applyAlignment="1">
      <alignment shrinkToFit="1"/>
    </xf>
    <xf numFmtId="0" fontId="25" fillId="0" borderId="4" xfId="0" applyFont="1" applyBorder="1"/>
    <xf numFmtId="0" fontId="17" fillId="2" borderId="4" xfId="0" applyFont="1" applyFill="1" applyBorder="1"/>
    <xf numFmtId="43" fontId="17" fillId="0" borderId="0" xfId="1" applyFont="1" applyBorder="1"/>
    <xf numFmtId="164" fontId="6" fillId="0" borderId="0" xfId="1" applyNumberFormat="1" applyFont="1" applyBorder="1"/>
    <xf numFmtId="43" fontId="26" fillId="0" borderId="0" xfId="1" applyFont="1"/>
    <xf numFmtId="0" fontId="22" fillId="0" borderId="0" xfId="0" applyFont="1" applyAlignment="1">
      <alignment horizontal="center"/>
    </xf>
    <xf numFmtId="43" fontId="24" fillId="0" borderId="0" xfId="1" applyFont="1"/>
    <xf numFmtId="0" fontId="21" fillId="0" borderId="0" xfId="0" applyFont="1" applyAlignment="1">
      <alignment horizontal="center"/>
    </xf>
    <xf numFmtId="0" fontId="23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left" vertical="top" wrapText="1"/>
    </xf>
    <xf numFmtId="0" fontId="6" fillId="0" borderId="6" xfId="0" applyFont="1" applyBorder="1" applyAlignment="1">
      <alignment horizontal="left" vertical="top" wrapText="1"/>
    </xf>
    <xf numFmtId="0" fontId="6" fillId="0" borderId="10" xfId="0" applyFont="1" applyBorder="1" applyAlignment="1">
      <alignment horizontal="center" vertical="top" wrapText="1"/>
    </xf>
    <xf numFmtId="0" fontId="6" fillId="0" borderId="6" xfId="0" applyFont="1" applyBorder="1" applyAlignment="1">
      <alignment horizontal="center" vertical="top" wrapText="1"/>
    </xf>
    <xf numFmtId="0" fontId="6" fillId="0" borderId="10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top" wrapText="1"/>
    </xf>
    <xf numFmtId="0" fontId="8" fillId="0" borderId="7" xfId="0" applyFont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top" wrapText="1"/>
    </xf>
    <xf numFmtId="0" fontId="6" fillId="0" borderId="10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wrapText="1"/>
    </xf>
    <xf numFmtId="0" fontId="6" fillId="0" borderId="6" xfId="0" applyFont="1" applyBorder="1" applyAlignment="1">
      <alignment horizontal="left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wrapText="1"/>
    </xf>
    <xf numFmtId="0" fontId="6" fillId="2" borderId="10" xfId="0" applyFont="1" applyFill="1" applyBorder="1" applyAlignment="1">
      <alignment horizontal="left" wrapText="1"/>
    </xf>
    <xf numFmtId="0" fontId="6" fillId="2" borderId="6" xfId="0" applyFont="1" applyFill="1" applyBorder="1" applyAlignment="1">
      <alignment horizontal="left" wrapText="1"/>
    </xf>
    <xf numFmtId="0" fontId="5" fillId="0" borderId="10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wrapText="1" shrinkToFit="1"/>
    </xf>
    <xf numFmtId="0" fontId="6" fillId="0" borderId="6" xfId="0" applyFont="1" applyBorder="1" applyAlignment="1">
      <alignment horizontal="left" wrapText="1" shrinkToFit="1"/>
    </xf>
    <xf numFmtId="0" fontId="6" fillId="0" borderId="1" xfId="0" applyFont="1" applyBorder="1" applyAlignment="1">
      <alignment horizontal="center" wrapText="1"/>
    </xf>
    <xf numFmtId="0" fontId="6" fillId="0" borderId="6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3" fontId="9" fillId="0" borderId="1" xfId="1" applyFont="1" applyBorder="1" applyAlignment="1">
      <alignment horizontal="center" vertical="center"/>
    </xf>
    <xf numFmtId="43" fontId="9" fillId="0" borderId="7" xfId="1" applyFont="1" applyBorder="1" applyAlignment="1">
      <alignment horizontal="center" vertical="center"/>
    </xf>
    <xf numFmtId="43" fontId="9" fillId="0" borderId="2" xfId="1" applyFont="1" applyBorder="1" applyAlignment="1">
      <alignment horizontal="center" vertical="center"/>
    </xf>
    <xf numFmtId="43" fontId="3" fillId="0" borderId="1" xfId="1" applyFont="1" applyBorder="1" applyAlignment="1">
      <alignment horizontal="center" vertical="center"/>
    </xf>
    <xf numFmtId="43" fontId="3" fillId="0" borderId="7" xfId="1" applyFont="1" applyBorder="1" applyAlignment="1">
      <alignment horizontal="center" vertical="center"/>
    </xf>
    <xf numFmtId="43" fontId="3" fillId="0" borderId="2" xfId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left" vertical="top" wrapText="1"/>
    </xf>
    <xf numFmtId="43" fontId="3" fillId="0" borderId="1" xfId="1" applyFont="1" applyBorder="1" applyAlignment="1">
      <alignment horizontal="center" wrapText="1"/>
    </xf>
    <xf numFmtId="43" fontId="3" fillId="0" borderId="7" xfId="1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10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left" vertical="top" wrapText="1"/>
    </xf>
    <xf numFmtId="0" fontId="11" fillId="0" borderId="10" xfId="0" applyFont="1" applyBorder="1" applyAlignment="1">
      <alignment horizontal="left" vertical="top" wrapText="1"/>
    </xf>
    <xf numFmtId="0" fontId="11" fillId="0" borderId="6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center" vertical="center" shrinkToFit="1"/>
    </xf>
    <xf numFmtId="0" fontId="6" fillId="2" borderId="6" xfId="0" applyFont="1" applyFill="1" applyBorder="1" applyAlignment="1">
      <alignment vertical="top" shrinkToFit="1"/>
    </xf>
    <xf numFmtId="0" fontId="6" fillId="0" borderId="5" xfId="0" applyFont="1" applyBorder="1" applyAlignment="1">
      <alignment vertical="top" shrinkToFit="1"/>
    </xf>
    <xf numFmtId="0" fontId="6" fillId="0" borderId="18" xfId="0" applyFont="1" applyBorder="1" applyAlignment="1">
      <alignment horizontal="center"/>
    </xf>
    <xf numFmtId="43" fontId="21" fillId="0" borderId="0" xfId="1" applyFont="1" applyFill="1" applyBorder="1" applyAlignment="1">
      <alignment horizontal="center" vertical="top"/>
    </xf>
    <xf numFmtId="43" fontId="21" fillId="0" borderId="0" xfId="1" applyFont="1" applyBorder="1" applyAlignment="1">
      <alignment vertical="top"/>
    </xf>
    <xf numFmtId="43" fontId="21" fillId="0" borderId="0" xfId="1" applyFont="1" applyBorder="1" applyAlignment="1">
      <alignment horizontal="center" vertical="top"/>
    </xf>
    <xf numFmtId="0" fontId="6" fillId="2" borderId="5" xfId="0" applyFont="1" applyFill="1" applyBorder="1" applyAlignment="1">
      <alignment vertical="top" shrinkToFit="1"/>
    </xf>
    <xf numFmtId="0" fontId="1" fillId="2" borderId="4" xfId="0" applyFont="1" applyFill="1" applyBorder="1" applyAlignment="1">
      <alignment vertical="top" shrinkToFit="1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</sheetPr>
  <dimension ref="A1:I30"/>
  <sheetViews>
    <sheetView zoomScale="115" zoomScaleNormal="115" workbookViewId="0">
      <selection activeCell="H13" sqref="H13"/>
    </sheetView>
  </sheetViews>
  <sheetFormatPr defaultColWidth="9" defaultRowHeight="20.25"/>
  <cols>
    <col min="1" max="1" width="5" style="2" customWidth="1"/>
    <col min="2" max="2" width="29.42578125" style="1" customWidth="1"/>
    <col min="3" max="3" width="14.85546875" style="3" customWidth="1"/>
    <col min="4" max="4" width="12.42578125" style="3" customWidth="1"/>
    <col min="5" max="5" width="12" style="48" customWidth="1"/>
    <col min="6" max="7" width="18.140625" style="1" customWidth="1"/>
    <col min="8" max="8" width="14.7109375" style="1" customWidth="1"/>
    <col min="9" max="9" width="15" style="1" customWidth="1"/>
    <col min="10" max="10" width="9" style="1"/>
    <col min="11" max="11" width="16.28515625" style="1" bestFit="1" customWidth="1"/>
    <col min="12" max="16384" width="9" style="1"/>
  </cols>
  <sheetData>
    <row r="1" spans="1:9" s="9" customFormat="1" ht="27.75" customHeight="1">
      <c r="A1" s="362" t="s">
        <v>55</v>
      </c>
      <c r="B1" s="362"/>
      <c r="C1" s="362"/>
      <c r="D1" s="362"/>
      <c r="E1" s="362"/>
      <c r="F1" s="362"/>
      <c r="G1" s="362"/>
      <c r="H1" s="362"/>
      <c r="I1" s="362"/>
    </row>
    <row r="2" spans="1:9" s="6" customFormat="1" ht="24" customHeight="1">
      <c r="A2" s="366" t="s">
        <v>0</v>
      </c>
      <c r="B2" s="4" t="s">
        <v>1</v>
      </c>
      <c r="C2" s="5" t="s">
        <v>9</v>
      </c>
      <c r="D2" s="5" t="s">
        <v>8</v>
      </c>
      <c r="E2" s="142" t="s">
        <v>2</v>
      </c>
      <c r="F2" s="363" t="s">
        <v>10</v>
      </c>
      <c r="G2" s="363" t="s">
        <v>3</v>
      </c>
      <c r="H2" s="4" t="s">
        <v>4</v>
      </c>
      <c r="I2" s="375" t="s">
        <v>11</v>
      </c>
    </row>
    <row r="3" spans="1:9" s="6" customFormat="1" ht="18.75">
      <c r="A3" s="367"/>
      <c r="B3" s="14"/>
      <c r="C3" s="15"/>
      <c r="D3" s="15"/>
      <c r="E3" s="143"/>
      <c r="F3" s="364"/>
      <c r="G3" s="364"/>
      <c r="H3" s="14" t="s">
        <v>5</v>
      </c>
      <c r="I3" s="376"/>
    </row>
    <row r="4" spans="1:9" s="6" customFormat="1" ht="9" customHeight="1">
      <c r="A4" s="368"/>
      <c r="B4" s="7"/>
      <c r="C4" s="8"/>
      <c r="D4" s="8"/>
      <c r="E4" s="144"/>
      <c r="F4" s="365"/>
      <c r="G4" s="365"/>
      <c r="H4" s="7"/>
      <c r="I4" s="377"/>
    </row>
    <row r="5" spans="1:9" s="56" customFormat="1" ht="34.5" customHeight="1">
      <c r="A5" s="61">
        <v>1</v>
      </c>
      <c r="B5" s="374" t="s">
        <v>23</v>
      </c>
      <c r="C5" s="37">
        <v>20000</v>
      </c>
      <c r="D5" s="37">
        <v>20000</v>
      </c>
      <c r="E5" s="61" t="s">
        <v>12</v>
      </c>
      <c r="F5" s="369" t="s">
        <v>797</v>
      </c>
      <c r="G5" s="369" t="s">
        <v>797</v>
      </c>
      <c r="H5" s="68" t="s">
        <v>14</v>
      </c>
      <c r="I5" s="38" t="s">
        <v>108</v>
      </c>
    </row>
    <row r="6" spans="1:9" s="56" customFormat="1" ht="17.25" customHeight="1">
      <c r="A6" s="62"/>
      <c r="B6" s="373"/>
      <c r="C6" s="39"/>
      <c r="D6" s="39"/>
      <c r="E6" s="62"/>
      <c r="F6" s="370"/>
      <c r="G6" s="370"/>
      <c r="H6" s="67" t="s">
        <v>15</v>
      </c>
      <c r="I6" s="57" t="s">
        <v>105</v>
      </c>
    </row>
    <row r="7" spans="1:9" s="56" customFormat="1" ht="12.75" customHeight="1">
      <c r="A7" s="62"/>
      <c r="B7" s="12"/>
      <c r="C7" s="39"/>
      <c r="D7" s="39"/>
      <c r="E7" s="62"/>
      <c r="F7" s="139"/>
      <c r="G7" s="39"/>
      <c r="H7" s="67"/>
      <c r="I7" s="57"/>
    </row>
    <row r="8" spans="1:9" s="56" customFormat="1" ht="28.5" customHeight="1">
      <c r="A8" s="62">
        <v>2</v>
      </c>
      <c r="B8" s="372" t="s">
        <v>58</v>
      </c>
      <c r="C8" s="39">
        <v>1600</v>
      </c>
      <c r="D8" s="39">
        <v>1600</v>
      </c>
      <c r="E8" s="62" t="s">
        <v>12</v>
      </c>
      <c r="F8" s="137" t="s">
        <v>798</v>
      </c>
      <c r="G8" s="137" t="s">
        <v>798</v>
      </c>
      <c r="H8" s="67" t="s">
        <v>14</v>
      </c>
      <c r="I8" s="135" t="s">
        <v>107</v>
      </c>
    </row>
    <row r="9" spans="1:9" s="56" customFormat="1" ht="19.5" customHeight="1">
      <c r="A9" s="62"/>
      <c r="B9" s="373"/>
      <c r="C9" s="39"/>
      <c r="D9" s="39"/>
      <c r="E9" s="62"/>
      <c r="F9" s="137"/>
      <c r="G9" s="39"/>
      <c r="H9" s="67" t="s">
        <v>15</v>
      </c>
      <c r="I9" s="135">
        <v>243909</v>
      </c>
    </row>
    <row r="10" spans="1:9" s="56" customFormat="1" ht="12.75" customHeight="1">
      <c r="A10" s="62"/>
      <c r="B10" s="111"/>
      <c r="C10" s="39"/>
      <c r="D10" s="39"/>
      <c r="E10" s="62"/>
      <c r="F10" s="137"/>
      <c r="G10" s="39"/>
      <c r="H10" s="67"/>
      <c r="I10" s="135"/>
    </row>
    <row r="11" spans="1:9" s="56" customFormat="1" ht="24" customHeight="1">
      <c r="A11" s="62">
        <v>3</v>
      </c>
      <c r="B11" s="372" t="s">
        <v>59</v>
      </c>
      <c r="C11" s="39">
        <v>7169</v>
      </c>
      <c r="D11" s="39">
        <v>7169</v>
      </c>
      <c r="E11" s="62" t="s">
        <v>12</v>
      </c>
      <c r="F11" s="371" t="s">
        <v>799</v>
      </c>
      <c r="G11" s="371" t="s">
        <v>799</v>
      </c>
      <c r="H11" s="67" t="s">
        <v>14</v>
      </c>
      <c r="I11" s="135" t="s">
        <v>109</v>
      </c>
    </row>
    <row r="12" spans="1:9" s="56" customFormat="1" ht="42.75" customHeight="1">
      <c r="A12" s="62"/>
      <c r="B12" s="373"/>
      <c r="C12" s="39"/>
      <c r="D12" s="39"/>
      <c r="E12" s="62"/>
      <c r="F12" s="370"/>
      <c r="G12" s="370"/>
      <c r="H12" s="67" t="s">
        <v>15</v>
      </c>
      <c r="I12" s="135">
        <v>243909</v>
      </c>
    </row>
    <row r="13" spans="1:9" s="56" customFormat="1" ht="15" customHeight="1">
      <c r="A13" s="62"/>
      <c r="B13" s="111"/>
      <c r="C13" s="39"/>
      <c r="D13" s="39"/>
      <c r="E13" s="62"/>
      <c r="F13" s="140"/>
      <c r="G13" s="39"/>
      <c r="H13" s="67"/>
      <c r="I13" s="135"/>
    </row>
    <row r="14" spans="1:9" s="56" customFormat="1" ht="26.25" customHeight="1">
      <c r="A14" s="62">
        <v>4</v>
      </c>
      <c r="B14" s="372" t="s">
        <v>60</v>
      </c>
      <c r="C14" s="16">
        <v>2700</v>
      </c>
      <c r="D14" s="16">
        <v>2700</v>
      </c>
      <c r="E14" s="62" t="s">
        <v>12</v>
      </c>
      <c r="F14" s="137" t="s">
        <v>800</v>
      </c>
      <c r="G14" s="137" t="s">
        <v>800</v>
      </c>
      <c r="H14" s="67" t="s">
        <v>14</v>
      </c>
      <c r="I14" s="136" t="s">
        <v>110</v>
      </c>
    </row>
    <row r="15" spans="1:9" s="56" customFormat="1" ht="19.5" customHeight="1">
      <c r="A15" s="62"/>
      <c r="B15" s="373"/>
      <c r="C15" s="16"/>
      <c r="D15" s="16"/>
      <c r="E15" s="62"/>
      <c r="F15" s="137"/>
      <c r="G15" s="137"/>
      <c r="H15" s="67" t="s">
        <v>15</v>
      </c>
      <c r="I15" s="136">
        <v>243916</v>
      </c>
    </row>
    <row r="16" spans="1:9" s="56" customFormat="1" ht="13.5" customHeight="1">
      <c r="A16" s="62"/>
      <c r="B16" s="111"/>
      <c r="C16" s="16"/>
      <c r="D16" s="16"/>
      <c r="E16" s="62"/>
      <c r="F16" s="137"/>
      <c r="G16" s="137"/>
      <c r="H16" s="67"/>
      <c r="I16" s="136"/>
    </row>
    <row r="17" spans="1:9" s="56" customFormat="1" ht="18.75" customHeight="1">
      <c r="A17" s="62">
        <v>5</v>
      </c>
      <c r="B17" s="111" t="s">
        <v>61</v>
      </c>
      <c r="C17" s="39">
        <v>6500</v>
      </c>
      <c r="D17" s="39">
        <v>6500</v>
      </c>
      <c r="E17" s="62" t="s">
        <v>12</v>
      </c>
      <c r="F17" s="137" t="s">
        <v>801</v>
      </c>
      <c r="G17" s="137" t="s">
        <v>801</v>
      </c>
      <c r="H17" s="67" t="s">
        <v>14</v>
      </c>
      <c r="I17" s="135" t="s">
        <v>111</v>
      </c>
    </row>
    <row r="18" spans="1:9" s="56" customFormat="1" ht="18.75" customHeight="1">
      <c r="A18" s="62"/>
      <c r="B18" s="111"/>
      <c r="C18" s="39"/>
      <c r="D18" s="39"/>
      <c r="E18" s="62"/>
      <c r="F18" s="137"/>
      <c r="G18" s="137"/>
      <c r="H18" s="67" t="s">
        <v>15</v>
      </c>
      <c r="I18" s="135">
        <v>243916</v>
      </c>
    </row>
    <row r="19" spans="1:9" s="56" customFormat="1" ht="12.75" customHeight="1">
      <c r="A19" s="62"/>
      <c r="B19" s="111"/>
      <c r="C19" s="39"/>
      <c r="D19" s="39"/>
      <c r="E19" s="62"/>
      <c r="F19" s="137"/>
      <c r="G19" s="137"/>
      <c r="H19" s="67"/>
      <c r="I19" s="135"/>
    </row>
    <row r="20" spans="1:9" s="56" customFormat="1" ht="18.75" customHeight="1">
      <c r="A20" s="62">
        <v>6</v>
      </c>
      <c r="B20" s="111" t="s">
        <v>106</v>
      </c>
      <c r="C20" s="39">
        <v>4500</v>
      </c>
      <c r="D20" s="39">
        <v>4500</v>
      </c>
      <c r="E20" s="62" t="s">
        <v>12</v>
      </c>
      <c r="F20" s="137" t="s">
        <v>802</v>
      </c>
      <c r="G20" s="137" t="s">
        <v>802</v>
      </c>
      <c r="H20" s="67" t="s">
        <v>14</v>
      </c>
      <c r="I20" s="135" t="s">
        <v>212</v>
      </c>
    </row>
    <row r="21" spans="1:9" s="56" customFormat="1" ht="18.75" customHeight="1">
      <c r="A21" s="62"/>
      <c r="B21" s="111"/>
      <c r="C21" s="39"/>
      <c r="D21" s="39"/>
      <c r="E21" s="62"/>
      <c r="F21" s="137"/>
      <c r="G21" s="137"/>
      <c r="H21" s="67" t="s">
        <v>15</v>
      </c>
      <c r="I21" s="135">
        <v>243916</v>
      </c>
    </row>
    <row r="22" spans="1:9" s="56" customFormat="1" ht="12.75" customHeight="1">
      <c r="A22" s="62"/>
      <c r="B22" s="111"/>
      <c r="C22" s="39"/>
      <c r="D22" s="39"/>
      <c r="E22" s="62"/>
      <c r="F22" s="137"/>
      <c r="G22" s="137"/>
      <c r="H22" s="67"/>
      <c r="I22" s="135"/>
    </row>
    <row r="23" spans="1:9" s="56" customFormat="1" ht="18.75" customHeight="1">
      <c r="A23" s="62">
        <v>7</v>
      </c>
      <c r="B23" s="111" t="s">
        <v>62</v>
      </c>
      <c r="C23" s="39">
        <v>1540</v>
      </c>
      <c r="D23" s="39">
        <v>1540</v>
      </c>
      <c r="E23" s="62" t="s">
        <v>12</v>
      </c>
      <c r="F23" s="137" t="s">
        <v>13</v>
      </c>
      <c r="G23" s="137" t="s">
        <v>13</v>
      </c>
      <c r="H23" s="67" t="s">
        <v>14</v>
      </c>
      <c r="I23" s="135" t="s">
        <v>112</v>
      </c>
    </row>
    <row r="24" spans="1:9" s="56" customFormat="1" ht="17.25" customHeight="1">
      <c r="A24" s="62"/>
      <c r="B24" s="12"/>
      <c r="C24" s="10"/>
      <c r="D24" s="10"/>
      <c r="E24" s="62"/>
      <c r="F24" s="141" t="s">
        <v>803</v>
      </c>
      <c r="G24" s="141" t="s">
        <v>803</v>
      </c>
      <c r="H24" s="67" t="s">
        <v>15</v>
      </c>
      <c r="I24" s="135">
        <v>243919</v>
      </c>
    </row>
    <row r="25" spans="1:9" s="56" customFormat="1" ht="16.5" customHeight="1">
      <c r="A25" s="74"/>
      <c r="B25" s="26"/>
      <c r="C25" s="101"/>
      <c r="D25" s="101"/>
      <c r="E25" s="74"/>
      <c r="F25" s="102"/>
      <c r="G25" s="101"/>
      <c r="H25" s="72"/>
      <c r="I25" s="28"/>
    </row>
    <row r="26" spans="1:9" s="56" customFormat="1" ht="34.5" customHeight="1">
      <c r="A26" s="100"/>
      <c r="B26" s="17"/>
      <c r="C26" s="11"/>
      <c r="D26" s="11"/>
      <c r="E26" s="100"/>
      <c r="F26" s="50"/>
      <c r="G26" s="30" t="s">
        <v>6</v>
      </c>
      <c r="H26" s="1"/>
      <c r="I26" s="1"/>
    </row>
    <row r="27" spans="1:9" s="56" customFormat="1" ht="19.5" customHeight="1">
      <c r="A27" s="100"/>
      <c r="B27" s="1"/>
      <c r="C27" s="11"/>
      <c r="D27" s="11"/>
      <c r="E27" s="100"/>
      <c r="F27" s="50"/>
      <c r="G27" s="58" t="s">
        <v>16</v>
      </c>
      <c r="H27" s="1"/>
      <c r="I27" s="1"/>
    </row>
    <row r="28" spans="1:9" s="56" customFormat="1" ht="19.5" customHeight="1">
      <c r="A28" s="100"/>
      <c r="B28" s="1"/>
      <c r="C28" s="11"/>
      <c r="D28" s="11"/>
      <c r="E28" s="100"/>
      <c r="F28" s="50"/>
      <c r="G28" s="58" t="s">
        <v>17</v>
      </c>
      <c r="H28" s="1"/>
      <c r="I28" s="1"/>
    </row>
    <row r="30" spans="1:9">
      <c r="C30" s="313">
        <f>SUM(C5:C25)</f>
        <v>44009</v>
      </c>
      <c r="D30" s="313">
        <f>SUM(D5:D23)</f>
        <v>44009</v>
      </c>
    </row>
  </sheetData>
  <mergeCells count="13">
    <mergeCell ref="A1:I1"/>
    <mergeCell ref="F2:F4"/>
    <mergeCell ref="G2:G4"/>
    <mergeCell ref="I2:I4"/>
    <mergeCell ref="A2:A4"/>
    <mergeCell ref="G5:G6"/>
    <mergeCell ref="G11:G12"/>
    <mergeCell ref="B14:B15"/>
    <mergeCell ref="F11:F12"/>
    <mergeCell ref="F5:F6"/>
    <mergeCell ref="B5:B6"/>
    <mergeCell ref="B8:B9"/>
    <mergeCell ref="B11:B12"/>
  </mergeCells>
  <phoneticPr fontId="15" type="noConversion"/>
  <pageMargins left="0.39370078740157483" right="0.39370078740157483" top="0.39370078740157483" bottom="0" header="0.31496062992125984" footer="0.31496062992125984"/>
  <pageSetup paperSize="9" orientation="landscape" r:id="rId1"/>
  <headerFooter>
    <oddHeader>&amp;R&amp;"TH SarabunIT๙,ธรรมดา"&amp;16สขร.1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">
    <tabColor theme="0"/>
  </sheetPr>
  <dimension ref="A1:I153"/>
  <sheetViews>
    <sheetView topLeftCell="A148" zoomScale="120" zoomScaleNormal="120" zoomScalePageLayoutView="110" workbookViewId="0">
      <selection activeCell="F162" sqref="F162"/>
    </sheetView>
  </sheetViews>
  <sheetFormatPr defaultColWidth="9" defaultRowHeight="18.75"/>
  <cols>
    <col min="1" max="1" width="5" style="21" customWidth="1"/>
    <col min="2" max="2" width="29.140625" style="17" customWidth="1"/>
    <col min="3" max="3" width="15.42578125" style="217" customWidth="1"/>
    <col min="4" max="4" width="12.5703125" style="217" customWidth="1"/>
    <col min="5" max="5" width="13.42578125" style="21" customWidth="1"/>
    <col min="6" max="7" width="19.5703125" style="17" customWidth="1"/>
    <col min="8" max="8" width="13.85546875" style="17" customWidth="1"/>
    <col min="9" max="9" width="15" style="17" customWidth="1"/>
    <col min="10" max="16384" width="9" style="17"/>
  </cols>
  <sheetData>
    <row r="1" spans="1:9" s="215" customFormat="1" ht="27" customHeight="1">
      <c r="A1" s="401" t="s">
        <v>697</v>
      </c>
      <c r="B1" s="401"/>
      <c r="C1" s="401"/>
      <c r="D1" s="401"/>
      <c r="E1" s="401"/>
      <c r="F1" s="401"/>
      <c r="G1" s="401"/>
      <c r="H1" s="401"/>
      <c r="I1" s="401"/>
    </row>
    <row r="2" spans="1:9" s="242" customFormat="1" ht="27" customHeight="1">
      <c r="A2" s="402" t="s">
        <v>0</v>
      </c>
      <c r="B2" s="392" t="s">
        <v>1</v>
      </c>
      <c r="C2" s="398" t="s">
        <v>9</v>
      </c>
      <c r="D2" s="398" t="s">
        <v>8</v>
      </c>
      <c r="E2" s="392" t="s">
        <v>2</v>
      </c>
      <c r="F2" s="402" t="s">
        <v>10</v>
      </c>
      <c r="G2" s="402" t="s">
        <v>3</v>
      </c>
      <c r="H2" s="182" t="s">
        <v>4</v>
      </c>
      <c r="I2" s="402" t="s">
        <v>11</v>
      </c>
    </row>
    <row r="3" spans="1:9" s="242" customFormat="1" ht="27" customHeight="1">
      <c r="A3" s="403"/>
      <c r="B3" s="393"/>
      <c r="C3" s="399"/>
      <c r="D3" s="399"/>
      <c r="E3" s="393"/>
      <c r="F3" s="403"/>
      <c r="G3" s="403"/>
      <c r="H3" s="183" t="s">
        <v>5</v>
      </c>
      <c r="I3" s="403"/>
    </row>
    <row r="4" spans="1:9" s="242" customFormat="1" ht="27" customHeight="1">
      <c r="A4" s="404"/>
      <c r="B4" s="394"/>
      <c r="C4" s="400"/>
      <c r="D4" s="400"/>
      <c r="E4" s="394"/>
      <c r="F4" s="404"/>
      <c r="G4" s="404"/>
      <c r="H4" s="184"/>
      <c r="I4" s="404"/>
    </row>
    <row r="5" spans="1:9" ht="18.75" customHeight="1">
      <c r="A5" s="218">
        <v>1</v>
      </c>
      <c r="B5" s="130" t="s">
        <v>573</v>
      </c>
      <c r="C5" s="219">
        <v>19600</v>
      </c>
      <c r="D5" s="219">
        <v>19600</v>
      </c>
      <c r="E5" s="20" t="s">
        <v>12</v>
      </c>
      <c r="F5" s="220" t="s">
        <v>281</v>
      </c>
      <c r="G5" s="220" t="s">
        <v>281</v>
      </c>
      <c r="H5" s="221" t="s">
        <v>14</v>
      </c>
      <c r="I5" s="222" t="s">
        <v>606</v>
      </c>
    </row>
    <row r="6" spans="1:9" ht="18.75" customHeight="1">
      <c r="A6" s="94"/>
      <c r="B6" s="202"/>
      <c r="C6" s="234"/>
      <c r="D6" s="234"/>
      <c r="E6" s="35"/>
      <c r="F6" s="235" t="s">
        <v>998</v>
      </c>
      <c r="G6" s="235" t="s">
        <v>998</v>
      </c>
      <c r="H6" s="67" t="s">
        <v>15</v>
      </c>
      <c r="I6" s="237" t="s">
        <v>698</v>
      </c>
    </row>
    <row r="7" spans="1:9" ht="10.5" customHeight="1">
      <c r="A7" s="94"/>
      <c r="B7" s="202"/>
      <c r="C7" s="234"/>
      <c r="D7" s="234"/>
      <c r="E7" s="35"/>
      <c r="F7" s="235"/>
      <c r="G7" s="235"/>
      <c r="H7" s="236"/>
      <c r="I7" s="237"/>
    </row>
    <row r="8" spans="1:9" ht="18.75" customHeight="1">
      <c r="A8" s="66">
        <v>2</v>
      </c>
      <c r="B8" s="358" t="s">
        <v>574</v>
      </c>
      <c r="C8" s="223">
        <v>26500</v>
      </c>
      <c r="D8" s="223">
        <v>26500</v>
      </c>
      <c r="E8" s="13" t="s">
        <v>12</v>
      </c>
      <c r="F8" s="224" t="s">
        <v>38</v>
      </c>
      <c r="G8" s="224" t="s">
        <v>38</v>
      </c>
      <c r="H8" s="78" t="s">
        <v>14</v>
      </c>
      <c r="I8" s="225" t="s">
        <v>607</v>
      </c>
    </row>
    <row r="9" spans="1:9" ht="18.75" customHeight="1">
      <c r="A9" s="66"/>
      <c r="B9" s="355"/>
      <c r="C9" s="223"/>
      <c r="D9" s="223"/>
      <c r="E9" s="13"/>
      <c r="F9" s="224" t="s">
        <v>999</v>
      </c>
      <c r="G9" s="224" t="s">
        <v>999</v>
      </c>
      <c r="H9" s="67" t="s">
        <v>15</v>
      </c>
      <c r="I9" s="225" t="s">
        <v>699</v>
      </c>
    </row>
    <row r="10" spans="1:9" ht="13.5" customHeight="1">
      <c r="A10" s="66"/>
      <c r="B10" s="124"/>
      <c r="C10" s="223"/>
      <c r="D10" s="223"/>
      <c r="E10" s="13"/>
      <c r="F10" s="224"/>
      <c r="G10" s="224"/>
      <c r="H10" s="78"/>
      <c r="I10" s="225"/>
    </row>
    <row r="11" spans="1:9" ht="18.75" customHeight="1">
      <c r="A11" s="66">
        <v>3</v>
      </c>
      <c r="B11" s="262" t="s">
        <v>575</v>
      </c>
      <c r="C11" s="223">
        <v>12950</v>
      </c>
      <c r="D11" s="223">
        <v>12950</v>
      </c>
      <c r="E11" s="13" t="s">
        <v>12</v>
      </c>
      <c r="F11" s="224" t="s">
        <v>280</v>
      </c>
      <c r="G11" s="224" t="s">
        <v>280</v>
      </c>
      <c r="H11" s="78" t="s">
        <v>14</v>
      </c>
      <c r="I11" s="225" t="s">
        <v>608</v>
      </c>
    </row>
    <row r="12" spans="1:9" ht="18.75" customHeight="1">
      <c r="A12" s="66"/>
      <c r="B12" s="263"/>
      <c r="C12" s="223"/>
      <c r="D12" s="223"/>
      <c r="E12" s="13"/>
      <c r="F12" s="224" t="s">
        <v>1000</v>
      </c>
      <c r="G12" s="224" t="s">
        <v>1000</v>
      </c>
      <c r="H12" s="67" t="s">
        <v>15</v>
      </c>
      <c r="I12" s="225" t="s">
        <v>700</v>
      </c>
    </row>
    <row r="13" spans="1:9" ht="12.75" customHeight="1">
      <c r="A13" s="66"/>
      <c r="B13" s="124"/>
      <c r="C13" s="223"/>
      <c r="D13" s="223"/>
      <c r="E13" s="13"/>
      <c r="F13" s="224"/>
      <c r="G13" s="224"/>
      <c r="H13" s="78"/>
      <c r="I13" s="225"/>
    </row>
    <row r="14" spans="1:9" ht="18.75" customHeight="1">
      <c r="A14" s="66">
        <v>4</v>
      </c>
      <c r="B14" s="358" t="s">
        <v>576</v>
      </c>
      <c r="C14" s="223">
        <v>11445</v>
      </c>
      <c r="D14" s="223">
        <v>11445</v>
      </c>
      <c r="E14" s="13" t="s">
        <v>12</v>
      </c>
      <c r="F14" s="226" t="s">
        <v>398</v>
      </c>
      <c r="G14" s="226" t="s">
        <v>398</v>
      </c>
      <c r="H14" s="78" t="s">
        <v>14</v>
      </c>
      <c r="I14" s="225" t="s">
        <v>609</v>
      </c>
    </row>
    <row r="15" spans="1:9" ht="18.75" customHeight="1">
      <c r="A15" s="66"/>
      <c r="B15" s="355"/>
      <c r="C15" s="223"/>
      <c r="D15" s="223"/>
      <c r="E15" s="13"/>
      <c r="F15" s="226" t="s">
        <v>1001</v>
      </c>
      <c r="G15" s="226" t="s">
        <v>1001</v>
      </c>
      <c r="H15" s="67" t="s">
        <v>15</v>
      </c>
      <c r="I15" s="225" t="s">
        <v>701</v>
      </c>
    </row>
    <row r="16" spans="1:9" ht="9.75" customHeight="1">
      <c r="A16" s="66"/>
      <c r="B16" s="124"/>
      <c r="C16" s="223"/>
      <c r="D16" s="223"/>
      <c r="E16" s="13"/>
      <c r="F16" s="226"/>
      <c r="G16" s="226"/>
      <c r="H16" s="78"/>
      <c r="I16" s="225"/>
    </row>
    <row r="17" spans="1:9" ht="18.75" customHeight="1">
      <c r="A17" s="66">
        <v>5</v>
      </c>
      <c r="B17" s="124" t="s">
        <v>42</v>
      </c>
      <c r="C17" s="223">
        <v>68550</v>
      </c>
      <c r="D17" s="223">
        <v>68550</v>
      </c>
      <c r="E17" s="13" t="s">
        <v>12</v>
      </c>
      <c r="F17" s="226" t="s">
        <v>398</v>
      </c>
      <c r="G17" s="226" t="s">
        <v>398</v>
      </c>
      <c r="H17" s="78" t="s">
        <v>14</v>
      </c>
      <c r="I17" s="225" t="s">
        <v>610</v>
      </c>
    </row>
    <row r="18" spans="1:9" ht="18.75" customHeight="1">
      <c r="A18" s="66"/>
      <c r="B18" s="124"/>
      <c r="C18" s="223"/>
      <c r="D18" s="223"/>
      <c r="E18" s="13"/>
      <c r="F18" s="226" t="s">
        <v>1002</v>
      </c>
      <c r="G18" s="226" t="s">
        <v>1002</v>
      </c>
      <c r="H18" s="67" t="s">
        <v>15</v>
      </c>
      <c r="I18" s="225" t="s">
        <v>701</v>
      </c>
    </row>
    <row r="19" spans="1:9" ht="15.75" customHeight="1">
      <c r="A19" s="66"/>
      <c r="B19" s="124"/>
      <c r="C19" s="223"/>
      <c r="D19" s="223"/>
      <c r="E19" s="13"/>
      <c r="F19" s="226"/>
      <c r="G19" s="226"/>
      <c r="H19" s="78"/>
      <c r="I19" s="225"/>
    </row>
    <row r="20" spans="1:9" ht="18.75" customHeight="1">
      <c r="A20" s="66">
        <v>6</v>
      </c>
      <c r="B20" s="358" t="s">
        <v>577</v>
      </c>
      <c r="C20" s="223">
        <v>5400</v>
      </c>
      <c r="D20" s="223">
        <v>5400</v>
      </c>
      <c r="E20" s="13" t="s">
        <v>12</v>
      </c>
      <c r="F20" s="227" t="s">
        <v>600</v>
      </c>
      <c r="G20" s="227" t="s">
        <v>600</v>
      </c>
      <c r="H20" s="78" t="s">
        <v>14</v>
      </c>
      <c r="I20" s="225" t="s">
        <v>611</v>
      </c>
    </row>
    <row r="21" spans="1:9" ht="18.75" customHeight="1">
      <c r="A21" s="66"/>
      <c r="B21" s="355"/>
      <c r="C21" s="223"/>
      <c r="D21" s="223"/>
      <c r="E21" s="13"/>
      <c r="F21" s="227" t="s">
        <v>1003</v>
      </c>
      <c r="G21" s="227" t="s">
        <v>1003</v>
      </c>
      <c r="H21" s="67" t="s">
        <v>15</v>
      </c>
      <c r="I21" s="225" t="s">
        <v>702</v>
      </c>
    </row>
    <row r="22" spans="1:9" ht="14.25" customHeight="1">
      <c r="A22" s="66"/>
      <c r="B22" s="124"/>
      <c r="C22" s="223"/>
      <c r="D22" s="223"/>
      <c r="E22" s="13"/>
      <c r="F22" s="227"/>
      <c r="G22" s="227"/>
      <c r="H22" s="78"/>
      <c r="I22" s="225"/>
    </row>
    <row r="23" spans="1:9" ht="18.75" customHeight="1">
      <c r="A23" s="66">
        <v>7</v>
      </c>
      <c r="B23" s="124" t="s">
        <v>578</v>
      </c>
      <c r="C23" s="223">
        <v>600</v>
      </c>
      <c r="D23" s="223">
        <v>600</v>
      </c>
      <c r="E23" s="13" t="s">
        <v>12</v>
      </c>
      <c r="F23" s="226" t="s">
        <v>396</v>
      </c>
      <c r="G23" s="226" t="s">
        <v>396</v>
      </c>
      <c r="H23" s="78" t="s">
        <v>14</v>
      </c>
      <c r="I23" s="225" t="s">
        <v>612</v>
      </c>
    </row>
    <row r="24" spans="1:9" ht="18.75" customHeight="1">
      <c r="A24" s="66"/>
      <c r="B24" s="124"/>
      <c r="C24" s="223"/>
      <c r="D24" s="223"/>
      <c r="E24" s="13"/>
      <c r="F24" s="226" t="s">
        <v>1004</v>
      </c>
      <c r="G24" s="226" t="s">
        <v>1004</v>
      </c>
      <c r="H24" s="67" t="s">
        <v>15</v>
      </c>
      <c r="I24" s="225" t="s">
        <v>703</v>
      </c>
    </row>
    <row r="25" spans="1:9" ht="14.25" customHeight="1">
      <c r="A25" s="92"/>
      <c r="B25" s="210"/>
      <c r="C25" s="248"/>
      <c r="D25" s="248"/>
      <c r="E25" s="28"/>
      <c r="F25" s="249"/>
      <c r="G25" s="249"/>
      <c r="H25" s="86"/>
      <c r="I25" s="250"/>
    </row>
    <row r="26" spans="1:9" ht="35.25" customHeight="1">
      <c r="A26" s="119"/>
      <c r="B26" s="209"/>
      <c r="C26" s="246"/>
      <c r="D26" s="246"/>
      <c r="F26" s="247"/>
      <c r="G26" s="1" t="s">
        <v>6</v>
      </c>
      <c r="H26" s="1"/>
      <c r="I26" s="21"/>
    </row>
    <row r="27" spans="1:9" ht="20.25" customHeight="1">
      <c r="A27" s="119"/>
      <c r="B27" s="209"/>
      <c r="C27" s="420">
        <f>SUM(C5:C24)</f>
        <v>145045</v>
      </c>
      <c r="D27" s="420">
        <f>SUM(G5:G24)</f>
        <v>0</v>
      </c>
      <c r="F27" s="247"/>
      <c r="G27" s="1" t="s">
        <v>16</v>
      </c>
      <c r="H27" s="1"/>
      <c r="I27" s="21"/>
    </row>
    <row r="28" spans="1:9" ht="20.25" customHeight="1">
      <c r="A28" s="119"/>
      <c r="B28" s="209"/>
      <c r="C28" s="246"/>
      <c r="D28" s="246"/>
      <c r="F28" s="247"/>
      <c r="G28" s="1" t="s">
        <v>7</v>
      </c>
      <c r="H28" s="1"/>
      <c r="I28" s="21"/>
    </row>
    <row r="29" spans="1:9" s="215" customFormat="1" ht="24" customHeight="1">
      <c r="A29" s="401" t="s">
        <v>697</v>
      </c>
      <c r="B29" s="401"/>
      <c r="C29" s="401"/>
      <c r="D29" s="401"/>
      <c r="E29" s="401"/>
      <c r="F29" s="401"/>
      <c r="G29" s="401"/>
      <c r="H29" s="401"/>
      <c r="I29" s="401"/>
    </row>
    <row r="30" spans="1:9" s="242" customFormat="1" ht="24" customHeight="1">
      <c r="A30" s="402" t="s">
        <v>0</v>
      </c>
      <c r="B30" s="392" t="s">
        <v>1</v>
      </c>
      <c r="C30" s="398" t="s">
        <v>9</v>
      </c>
      <c r="D30" s="398" t="s">
        <v>8</v>
      </c>
      <c r="E30" s="392" t="s">
        <v>2</v>
      </c>
      <c r="F30" s="402" t="s">
        <v>10</v>
      </c>
      <c r="G30" s="402" t="s">
        <v>3</v>
      </c>
      <c r="H30" s="182" t="s">
        <v>4</v>
      </c>
      <c r="I30" s="402" t="s">
        <v>11</v>
      </c>
    </row>
    <row r="31" spans="1:9" s="242" customFormat="1">
      <c r="A31" s="403"/>
      <c r="B31" s="393"/>
      <c r="C31" s="399"/>
      <c r="D31" s="399"/>
      <c r="E31" s="393"/>
      <c r="F31" s="403"/>
      <c r="G31" s="403"/>
      <c r="H31" s="183" t="s">
        <v>5</v>
      </c>
      <c r="I31" s="403"/>
    </row>
    <row r="32" spans="1:9" s="242" customFormat="1" ht="16.5" customHeight="1">
      <c r="A32" s="404"/>
      <c r="B32" s="394"/>
      <c r="C32" s="400"/>
      <c r="D32" s="400"/>
      <c r="E32" s="394"/>
      <c r="F32" s="404"/>
      <c r="G32" s="404"/>
      <c r="H32" s="184"/>
      <c r="I32" s="404"/>
    </row>
    <row r="33" spans="1:9" ht="18.75" customHeight="1">
      <c r="A33" s="66">
        <v>8</v>
      </c>
      <c r="B33" s="124" t="s">
        <v>579</v>
      </c>
      <c r="C33" s="223">
        <v>2100</v>
      </c>
      <c r="D33" s="223">
        <v>2100</v>
      </c>
      <c r="E33" s="13" t="s">
        <v>12</v>
      </c>
      <c r="F33" s="227" t="s">
        <v>601</v>
      </c>
      <c r="G33" s="227" t="s">
        <v>601</v>
      </c>
      <c r="H33" s="78" t="s">
        <v>14</v>
      </c>
      <c r="I33" s="228" t="s">
        <v>613</v>
      </c>
    </row>
    <row r="34" spans="1:9" ht="18.75" customHeight="1">
      <c r="A34" s="66"/>
      <c r="B34" s="124"/>
      <c r="C34" s="223"/>
      <c r="D34" s="223"/>
      <c r="E34" s="13"/>
      <c r="F34" s="227" t="s">
        <v>1005</v>
      </c>
      <c r="G34" s="227" t="s">
        <v>1005</v>
      </c>
      <c r="H34" s="67" t="s">
        <v>15</v>
      </c>
      <c r="I34" s="225" t="s">
        <v>703</v>
      </c>
    </row>
    <row r="35" spans="1:9" ht="17.25" customHeight="1">
      <c r="A35" s="66"/>
      <c r="B35" s="124"/>
      <c r="C35" s="223"/>
      <c r="D35" s="223"/>
      <c r="E35" s="13"/>
      <c r="F35" s="227"/>
      <c r="G35" s="227"/>
      <c r="H35" s="78"/>
      <c r="I35" s="228"/>
    </row>
    <row r="36" spans="1:9" ht="18.75" customHeight="1">
      <c r="A36" s="66">
        <v>9</v>
      </c>
      <c r="B36" s="358" t="s">
        <v>580</v>
      </c>
      <c r="C36" s="223">
        <v>6300</v>
      </c>
      <c r="D36" s="223">
        <v>6300</v>
      </c>
      <c r="E36" s="13" t="s">
        <v>12</v>
      </c>
      <c r="F36" s="227" t="s">
        <v>602</v>
      </c>
      <c r="G36" s="227" t="s">
        <v>602</v>
      </c>
      <c r="H36" s="78" t="s">
        <v>14</v>
      </c>
      <c r="I36" s="225" t="s">
        <v>614</v>
      </c>
    </row>
    <row r="37" spans="1:9" ht="18.75" customHeight="1">
      <c r="A37" s="66"/>
      <c r="B37" s="355"/>
      <c r="C37" s="223"/>
      <c r="D37" s="223"/>
      <c r="E37" s="13"/>
      <c r="F37" s="227" t="s">
        <v>1006</v>
      </c>
      <c r="G37" s="227" t="s">
        <v>1006</v>
      </c>
      <c r="H37" s="67" t="s">
        <v>15</v>
      </c>
      <c r="I37" s="225" t="s">
        <v>703</v>
      </c>
    </row>
    <row r="38" spans="1:9" ht="18" customHeight="1">
      <c r="A38" s="66"/>
      <c r="B38" s="229"/>
      <c r="C38" s="223"/>
      <c r="D38" s="223"/>
      <c r="E38" s="13"/>
      <c r="F38" s="227"/>
      <c r="G38" s="227"/>
      <c r="H38" s="78"/>
      <c r="I38" s="225"/>
    </row>
    <row r="39" spans="1:9" ht="18.75" customHeight="1">
      <c r="A39" s="66">
        <v>10</v>
      </c>
      <c r="B39" s="358" t="s">
        <v>581</v>
      </c>
      <c r="C39" s="223">
        <v>7940</v>
      </c>
      <c r="D39" s="223">
        <v>7940</v>
      </c>
      <c r="E39" s="13" t="s">
        <v>12</v>
      </c>
      <c r="F39" s="227" t="s">
        <v>49</v>
      </c>
      <c r="G39" s="227" t="s">
        <v>49</v>
      </c>
      <c r="H39" s="78" t="s">
        <v>14</v>
      </c>
      <c r="I39" s="225" t="s">
        <v>615</v>
      </c>
    </row>
    <row r="40" spans="1:9" ht="18.75" customHeight="1">
      <c r="A40" s="66"/>
      <c r="B40" s="355"/>
      <c r="C40" s="223"/>
      <c r="D40" s="223"/>
      <c r="E40" s="13"/>
      <c r="F40" s="227" t="s">
        <v>1007</v>
      </c>
      <c r="G40" s="227" t="s">
        <v>1007</v>
      </c>
      <c r="H40" s="67" t="s">
        <v>15</v>
      </c>
      <c r="I40" s="225" t="s">
        <v>703</v>
      </c>
    </row>
    <row r="41" spans="1:9" ht="19.5" customHeight="1">
      <c r="A41" s="66"/>
      <c r="B41" s="229"/>
      <c r="C41" s="223"/>
      <c r="D41" s="223"/>
      <c r="E41" s="13"/>
      <c r="F41" s="227"/>
      <c r="G41" s="227"/>
      <c r="H41" s="78"/>
      <c r="I41" s="225"/>
    </row>
    <row r="42" spans="1:9" ht="18.75" customHeight="1">
      <c r="A42" s="66">
        <v>11</v>
      </c>
      <c r="B42" s="358" t="s">
        <v>582</v>
      </c>
      <c r="C42" s="223">
        <v>66050</v>
      </c>
      <c r="D42" s="223">
        <v>66050</v>
      </c>
      <c r="E42" s="13" t="s">
        <v>12</v>
      </c>
      <c r="F42" s="227" t="s">
        <v>49</v>
      </c>
      <c r="G42" s="227" t="s">
        <v>49</v>
      </c>
      <c r="H42" s="78" t="s">
        <v>14</v>
      </c>
      <c r="I42" s="225" t="s">
        <v>616</v>
      </c>
    </row>
    <row r="43" spans="1:9" ht="18.75" customHeight="1">
      <c r="A43" s="66"/>
      <c r="B43" s="355"/>
      <c r="C43" s="223"/>
      <c r="D43" s="223"/>
      <c r="E43" s="13"/>
      <c r="F43" s="227" t="s">
        <v>1008</v>
      </c>
      <c r="G43" s="227" t="s">
        <v>1008</v>
      </c>
      <c r="H43" s="67" t="s">
        <v>15</v>
      </c>
      <c r="I43" s="225" t="s">
        <v>703</v>
      </c>
    </row>
    <row r="44" spans="1:9" ht="12" customHeight="1">
      <c r="A44" s="66"/>
      <c r="B44" s="229"/>
      <c r="C44" s="223"/>
      <c r="D44" s="223"/>
      <c r="E44" s="13"/>
      <c r="F44" s="227"/>
      <c r="G44" s="227"/>
      <c r="H44" s="78"/>
      <c r="I44" s="225"/>
    </row>
    <row r="45" spans="1:9" ht="18.75" customHeight="1">
      <c r="A45" s="66">
        <v>12</v>
      </c>
      <c r="B45" s="124" t="s">
        <v>583</v>
      </c>
      <c r="C45" s="223">
        <v>22145</v>
      </c>
      <c r="D45" s="223">
        <v>22145</v>
      </c>
      <c r="E45" s="13" t="s">
        <v>12</v>
      </c>
      <c r="F45" s="226" t="s">
        <v>187</v>
      </c>
      <c r="G45" s="226" t="s">
        <v>187</v>
      </c>
      <c r="H45" s="78" t="s">
        <v>14</v>
      </c>
      <c r="I45" s="225" t="s">
        <v>617</v>
      </c>
    </row>
    <row r="46" spans="1:9" ht="18.75" customHeight="1">
      <c r="A46" s="66"/>
      <c r="B46" s="124"/>
      <c r="C46" s="223"/>
      <c r="D46" s="223"/>
      <c r="E46" s="13"/>
      <c r="F46" s="238" t="s">
        <v>1009</v>
      </c>
      <c r="G46" s="238" t="s">
        <v>1009</v>
      </c>
      <c r="H46" s="67" t="s">
        <v>15</v>
      </c>
      <c r="I46" s="225" t="s">
        <v>704</v>
      </c>
    </row>
    <row r="47" spans="1:9" ht="12.75" customHeight="1">
      <c r="A47" s="66"/>
      <c r="B47" s="124"/>
      <c r="C47" s="223"/>
      <c r="D47" s="223"/>
      <c r="E47" s="13"/>
      <c r="F47" s="238"/>
      <c r="G47" s="238"/>
      <c r="H47" s="78"/>
      <c r="I47" s="225"/>
    </row>
    <row r="48" spans="1:9" ht="18.75" customHeight="1">
      <c r="A48" s="66">
        <v>13</v>
      </c>
      <c r="B48" s="358" t="s">
        <v>584</v>
      </c>
      <c r="C48" s="223">
        <v>10525.59</v>
      </c>
      <c r="D48" s="223">
        <v>10525.59</v>
      </c>
      <c r="E48" s="13" t="s">
        <v>12</v>
      </c>
      <c r="F48" s="230" t="s">
        <v>1011</v>
      </c>
      <c r="G48" s="230" t="s">
        <v>1011</v>
      </c>
      <c r="H48" s="78" t="s">
        <v>14</v>
      </c>
      <c r="I48" s="225" t="s">
        <v>618</v>
      </c>
    </row>
    <row r="49" spans="1:9" ht="18.75" customHeight="1">
      <c r="A49" s="66"/>
      <c r="B49" s="355"/>
      <c r="C49" s="223"/>
      <c r="D49" s="223"/>
      <c r="E49" s="13"/>
      <c r="F49" s="230" t="s">
        <v>1010</v>
      </c>
      <c r="G49" s="230" t="s">
        <v>1010</v>
      </c>
      <c r="H49" s="67" t="s">
        <v>15</v>
      </c>
      <c r="I49" s="225" t="s">
        <v>705</v>
      </c>
    </row>
    <row r="50" spans="1:9" ht="15.75" customHeight="1">
      <c r="A50" s="66"/>
      <c r="B50" s="124"/>
      <c r="C50" s="223"/>
      <c r="D50" s="223"/>
      <c r="E50" s="13"/>
      <c r="F50" s="230"/>
      <c r="G50" s="230"/>
      <c r="H50" s="78"/>
      <c r="I50" s="225"/>
    </row>
    <row r="51" spans="1:9" ht="18.75" customHeight="1">
      <c r="A51" s="66">
        <v>14</v>
      </c>
      <c r="B51" s="206" t="s">
        <v>585</v>
      </c>
      <c r="C51" s="223">
        <v>600</v>
      </c>
      <c r="D51" s="223">
        <v>600</v>
      </c>
      <c r="E51" s="13" t="s">
        <v>12</v>
      </c>
      <c r="F51" s="226" t="s">
        <v>396</v>
      </c>
      <c r="G51" s="226" t="s">
        <v>396</v>
      </c>
      <c r="H51" s="78" t="s">
        <v>14</v>
      </c>
      <c r="I51" s="225" t="s">
        <v>619</v>
      </c>
    </row>
    <row r="52" spans="1:9" ht="18.75" customHeight="1">
      <c r="A52" s="66"/>
      <c r="B52" s="124"/>
      <c r="C52" s="223"/>
      <c r="D52" s="223"/>
      <c r="E52" s="13"/>
      <c r="F52" s="226" t="s">
        <v>1004</v>
      </c>
      <c r="G52" s="226" t="s">
        <v>1004</v>
      </c>
      <c r="H52" s="67" t="s">
        <v>15</v>
      </c>
      <c r="I52" s="225" t="s">
        <v>706</v>
      </c>
    </row>
    <row r="53" spans="1:9" ht="13.5" customHeight="1">
      <c r="A53" s="92"/>
      <c r="B53" s="210"/>
      <c r="C53" s="248"/>
      <c r="D53" s="248"/>
      <c r="E53" s="28"/>
      <c r="F53" s="249"/>
      <c r="G53" s="249"/>
      <c r="H53" s="86"/>
      <c r="I53" s="250"/>
    </row>
    <row r="54" spans="1:9" ht="33.75" customHeight="1">
      <c r="A54" s="119"/>
      <c r="B54" s="209"/>
      <c r="C54" s="246"/>
      <c r="D54" s="246"/>
      <c r="F54" s="247"/>
      <c r="G54" s="1" t="s">
        <v>6</v>
      </c>
      <c r="H54" s="1"/>
      <c r="I54" s="21"/>
    </row>
    <row r="55" spans="1:9" ht="18.75" customHeight="1">
      <c r="A55" s="119"/>
      <c r="B55" s="209"/>
      <c r="C55" s="420">
        <f>SUM(C33:C52)</f>
        <v>115660.59</v>
      </c>
      <c r="D55" s="420">
        <f>SUM(G33:G52)</f>
        <v>0</v>
      </c>
      <c r="F55" s="247"/>
      <c r="G55" s="1" t="s">
        <v>16</v>
      </c>
      <c r="H55" s="1"/>
      <c r="I55" s="21"/>
    </row>
    <row r="56" spans="1:9" ht="18.75" customHeight="1">
      <c r="A56" s="119"/>
      <c r="B56" s="209"/>
      <c r="C56" s="246"/>
      <c r="D56" s="246"/>
      <c r="F56" s="247"/>
      <c r="G56" s="1" t="s">
        <v>7</v>
      </c>
      <c r="H56" s="1"/>
      <c r="I56" s="21"/>
    </row>
    <row r="57" spans="1:9" s="215" customFormat="1" ht="21.75" customHeight="1">
      <c r="A57" s="401" t="s">
        <v>697</v>
      </c>
      <c r="B57" s="401"/>
      <c r="C57" s="401"/>
      <c r="D57" s="401"/>
      <c r="E57" s="401"/>
      <c r="F57" s="401"/>
      <c r="G57" s="401"/>
      <c r="H57" s="401"/>
      <c r="I57" s="401"/>
    </row>
    <row r="58" spans="1:9" s="242" customFormat="1" ht="29.25" customHeight="1">
      <c r="A58" s="402" t="s">
        <v>0</v>
      </c>
      <c r="B58" s="392" t="s">
        <v>1</v>
      </c>
      <c r="C58" s="398" t="s">
        <v>9</v>
      </c>
      <c r="D58" s="398" t="s">
        <v>8</v>
      </c>
      <c r="E58" s="392" t="s">
        <v>2</v>
      </c>
      <c r="F58" s="402" t="s">
        <v>10</v>
      </c>
      <c r="G58" s="402" t="s">
        <v>3</v>
      </c>
      <c r="H58" s="182" t="s">
        <v>4</v>
      </c>
      <c r="I58" s="402" t="s">
        <v>11</v>
      </c>
    </row>
    <row r="59" spans="1:9" s="242" customFormat="1" ht="29.25" customHeight="1">
      <c r="A59" s="403"/>
      <c r="B59" s="393"/>
      <c r="C59" s="399"/>
      <c r="D59" s="399"/>
      <c r="E59" s="393"/>
      <c r="F59" s="403"/>
      <c r="G59" s="403"/>
      <c r="H59" s="183" t="s">
        <v>5</v>
      </c>
      <c r="I59" s="403"/>
    </row>
    <row r="60" spans="1:9" s="242" customFormat="1" ht="29.25" customHeight="1">
      <c r="A60" s="404"/>
      <c r="B60" s="394"/>
      <c r="C60" s="400"/>
      <c r="D60" s="400"/>
      <c r="E60" s="394"/>
      <c r="F60" s="404"/>
      <c r="G60" s="404"/>
      <c r="H60" s="184"/>
      <c r="I60" s="404"/>
    </row>
    <row r="61" spans="1:9" ht="18.75" customHeight="1">
      <c r="A61" s="66">
        <v>15</v>
      </c>
      <c r="B61" s="124" t="s">
        <v>586</v>
      </c>
      <c r="C61" s="223">
        <v>2420</v>
      </c>
      <c r="D61" s="223">
        <v>2420</v>
      </c>
      <c r="E61" s="13" t="s">
        <v>12</v>
      </c>
      <c r="F61" s="226" t="s">
        <v>39</v>
      </c>
      <c r="G61" s="226" t="s">
        <v>39</v>
      </c>
      <c r="H61" s="78" t="s">
        <v>14</v>
      </c>
      <c r="I61" s="225" t="s">
        <v>620</v>
      </c>
    </row>
    <row r="62" spans="1:9" ht="18.75" customHeight="1">
      <c r="A62" s="66"/>
      <c r="B62" s="124"/>
      <c r="C62" s="223"/>
      <c r="D62" s="223"/>
      <c r="E62" s="13"/>
      <c r="F62" s="226" t="s">
        <v>1012</v>
      </c>
      <c r="G62" s="226" t="s">
        <v>1012</v>
      </c>
      <c r="H62" s="67" t="s">
        <v>15</v>
      </c>
      <c r="I62" s="225" t="s">
        <v>706</v>
      </c>
    </row>
    <row r="63" spans="1:9" ht="16.5" customHeight="1">
      <c r="A63" s="66"/>
      <c r="B63" s="124"/>
      <c r="C63" s="223"/>
      <c r="D63" s="223"/>
      <c r="E63" s="13"/>
      <c r="F63" s="226"/>
      <c r="G63" s="226"/>
      <c r="H63" s="78"/>
      <c r="I63" s="225"/>
    </row>
    <row r="64" spans="1:9" ht="18.75" customHeight="1">
      <c r="A64" s="66">
        <v>16</v>
      </c>
      <c r="B64" s="124" t="s">
        <v>587</v>
      </c>
      <c r="C64" s="223">
        <v>3545</v>
      </c>
      <c r="D64" s="223">
        <v>3545</v>
      </c>
      <c r="E64" s="13" t="s">
        <v>12</v>
      </c>
      <c r="F64" s="226" t="s">
        <v>39</v>
      </c>
      <c r="G64" s="226" t="s">
        <v>39</v>
      </c>
      <c r="H64" s="78" t="s">
        <v>14</v>
      </c>
      <c r="I64" s="228" t="s">
        <v>621</v>
      </c>
    </row>
    <row r="65" spans="1:9" ht="18.75" customHeight="1">
      <c r="A65" s="66"/>
      <c r="B65" s="124"/>
      <c r="C65" s="223"/>
      <c r="D65" s="223"/>
      <c r="E65" s="13"/>
      <c r="F65" s="226" t="s">
        <v>1013</v>
      </c>
      <c r="G65" s="226" t="s">
        <v>1013</v>
      </c>
      <c r="H65" s="67" t="s">
        <v>15</v>
      </c>
      <c r="I65" s="225" t="s">
        <v>706</v>
      </c>
    </row>
    <row r="66" spans="1:9" ht="16.5" customHeight="1">
      <c r="A66" s="66"/>
      <c r="B66" s="124"/>
      <c r="C66" s="223"/>
      <c r="D66" s="223"/>
      <c r="E66" s="13"/>
      <c r="F66" s="226"/>
      <c r="G66" s="226"/>
      <c r="H66" s="78"/>
      <c r="I66" s="228"/>
    </row>
    <row r="67" spans="1:9" ht="18.75" customHeight="1">
      <c r="A67" s="66">
        <v>17</v>
      </c>
      <c r="B67" s="358" t="s">
        <v>588</v>
      </c>
      <c r="C67" s="223">
        <v>7254</v>
      </c>
      <c r="D67" s="223">
        <v>7254</v>
      </c>
      <c r="E67" s="13" t="s">
        <v>12</v>
      </c>
      <c r="F67" s="226" t="s">
        <v>20</v>
      </c>
      <c r="G67" s="226" t="s">
        <v>20</v>
      </c>
      <c r="H67" s="78" t="s">
        <v>14</v>
      </c>
      <c r="I67" s="225" t="s">
        <v>622</v>
      </c>
    </row>
    <row r="68" spans="1:9" ht="18.75" customHeight="1">
      <c r="A68" s="66"/>
      <c r="B68" s="355"/>
      <c r="C68" s="223"/>
      <c r="D68" s="223"/>
      <c r="E68" s="13"/>
      <c r="F68" s="226" t="s">
        <v>1014</v>
      </c>
      <c r="G68" s="226" t="s">
        <v>1014</v>
      </c>
      <c r="H68" s="67" t="s">
        <v>15</v>
      </c>
      <c r="I68" s="225" t="s">
        <v>707</v>
      </c>
    </row>
    <row r="69" spans="1:9" ht="18.75" customHeight="1">
      <c r="A69" s="66"/>
      <c r="B69" s="124"/>
      <c r="C69" s="223"/>
      <c r="D69" s="223"/>
      <c r="E69" s="13"/>
      <c r="F69" s="226"/>
      <c r="G69" s="226"/>
      <c r="H69" s="78"/>
      <c r="I69" s="225"/>
    </row>
    <row r="70" spans="1:9" ht="18.75" customHeight="1">
      <c r="A70" s="66">
        <v>18</v>
      </c>
      <c r="B70" s="124" t="s">
        <v>589</v>
      </c>
      <c r="C70" s="223">
        <v>1110</v>
      </c>
      <c r="D70" s="223">
        <v>1110</v>
      </c>
      <c r="E70" s="13" t="s">
        <v>12</v>
      </c>
      <c r="F70" s="226" t="s">
        <v>39</v>
      </c>
      <c r="G70" s="226" t="s">
        <v>39</v>
      </c>
      <c r="H70" s="78" t="s">
        <v>14</v>
      </c>
      <c r="I70" s="225" t="s">
        <v>623</v>
      </c>
    </row>
    <row r="71" spans="1:9" ht="18.75" customHeight="1">
      <c r="A71" s="66"/>
      <c r="B71" s="124"/>
      <c r="C71" s="223"/>
      <c r="D71" s="223"/>
      <c r="E71" s="13"/>
      <c r="F71" s="226" t="s">
        <v>1015</v>
      </c>
      <c r="G71" s="226" t="s">
        <v>1015</v>
      </c>
      <c r="H71" s="67" t="s">
        <v>15</v>
      </c>
      <c r="I71" s="225" t="s">
        <v>707</v>
      </c>
    </row>
    <row r="72" spans="1:9" ht="16.5" customHeight="1">
      <c r="A72" s="66"/>
      <c r="B72" s="124"/>
      <c r="C72" s="223"/>
      <c r="D72" s="223"/>
      <c r="E72" s="13"/>
      <c r="F72" s="226"/>
      <c r="G72" s="226"/>
      <c r="H72" s="78"/>
      <c r="I72" s="225"/>
    </row>
    <row r="73" spans="1:9" ht="18.75" customHeight="1">
      <c r="A73" s="66">
        <v>19</v>
      </c>
      <c r="B73" s="358" t="s">
        <v>590</v>
      </c>
      <c r="C73" s="223">
        <v>7800</v>
      </c>
      <c r="D73" s="223">
        <v>7800</v>
      </c>
      <c r="E73" s="13" t="s">
        <v>12</v>
      </c>
      <c r="F73" s="224" t="s">
        <v>38</v>
      </c>
      <c r="G73" s="224" t="s">
        <v>38</v>
      </c>
      <c r="H73" s="78" t="s">
        <v>14</v>
      </c>
      <c r="I73" s="225" t="s">
        <v>624</v>
      </c>
    </row>
    <row r="74" spans="1:9" ht="18.75" customHeight="1">
      <c r="A74" s="66"/>
      <c r="B74" s="355"/>
      <c r="C74" s="223"/>
      <c r="D74" s="223"/>
      <c r="E74" s="13"/>
      <c r="F74" s="224" t="s">
        <v>1016</v>
      </c>
      <c r="G74" s="224" t="s">
        <v>1016</v>
      </c>
      <c r="H74" s="67" t="s">
        <v>15</v>
      </c>
      <c r="I74" s="225" t="s">
        <v>707</v>
      </c>
    </row>
    <row r="75" spans="1:9" ht="16.5" customHeight="1">
      <c r="A75" s="66"/>
      <c r="B75" s="124"/>
      <c r="C75" s="223"/>
      <c r="D75" s="223"/>
      <c r="E75" s="13"/>
      <c r="F75" s="224"/>
      <c r="G75" s="224"/>
      <c r="H75" s="78"/>
      <c r="I75" s="225"/>
    </row>
    <row r="76" spans="1:9" ht="18.75" customHeight="1">
      <c r="A76" s="66">
        <v>20</v>
      </c>
      <c r="B76" s="262" t="s">
        <v>591</v>
      </c>
      <c r="C76" s="231">
        <v>1750</v>
      </c>
      <c r="D76" s="231">
        <v>1750</v>
      </c>
      <c r="E76" s="13" t="s">
        <v>12</v>
      </c>
      <c r="F76" s="224" t="s">
        <v>603</v>
      </c>
      <c r="G76" s="224" t="s">
        <v>603</v>
      </c>
      <c r="H76" s="78" t="s">
        <v>14</v>
      </c>
      <c r="I76" s="225" t="s">
        <v>625</v>
      </c>
    </row>
    <row r="77" spans="1:9" ht="18.75" customHeight="1">
      <c r="A77" s="66"/>
      <c r="B77" s="263"/>
      <c r="C77" s="231"/>
      <c r="D77" s="231"/>
      <c r="E77" s="13"/>
      <c r="F77" s="224" t="s">
        <v>1017</v>
      </c>
      <c r="G77" s="224" t="s">
        <v>1017</v>
      </c>
      <c r="H77" s="67" t="s">
        <v>15</v>
      </c>
      <c r="I77" s="225" t="s">
        <v>708</v>
      </c>
    </row>
    <row r="78" spans="1:9" ht="18.75" customHeight="1">
      <c r="A78" s="66"/>
      <c r="B78" s="124"/>
      <c r="C78" s="232"/>
      <c r="D78" s="232"/>
      <c r="E78" s="13"/>
      <c r="F78" s="224"/>
      <c r="G78" s="224"/>
      <c r="H78" s="67"/>
      <c r="I78" s="225"/>
    </row>
    <row r="79" spans="1:9" ht="13.5" customHeight="1">
      <c r="A79" s="92"/>
      <c r="B79" s="210"/>
      <c r="C79" s="256"/>
      <c r="D79" s="256"/>
      <c r="E79" s="28"/>
      <c r="F79" s="257"/>
      <c r="G79" s="257"/>
      <c r="H79" s="86"/>
      <c r="I79" s="250"/>
    </row>
    <row r="80" spans="1:9" ht="33.75" customHeight="1">
      <c r="A80" s="119"/>
      <c r="B80" s="209"/>
      <c r="C80" s="254"/>
      <c r="D80" s="254"/>
      <c r="F80" s="255"/>
      <c r="G80" s="1" t="s">
        <v>6</v>
      </c>
      <c r="H80" s="1"/>
      <c r="I80" s="21"/>
    </row>
    <row r="81" spans="1:9" ht="20.25" customHeight="1">
      <c r="A81" s="119"/>
      <c r="B81" s="209"/>
      <c r="C81" s="419">
        <f>SUM(C61:C77)</f>
        <v>23879</v>
      </c>
      <c r="D81" s="419">
        <f>SUM(G61:G77)</f>
        <v>0</v>
      </c>
      <c r="F81" s="255"/>
      <c r="G81" s="1" t="s">
        <v>16</v>
      </c>
      <c r="H81" s="1"/>
      <c r="I81" s="21"/>
    </row>
    <row r="82" spans="1:9" ht="20.25" customHeight="1">
      <c r="A82" s="119"/>
      <c r="B82" s="209"/>
      <c r="C82" s="254"/>
      <c r="D82" s="254"/>
      <c r="F82" s="255"/>
      <c r="G82" s="1" t="s">
        <v>7</v>
      </c>
      <c r="H82" s="1"/>
      <c r="I82" s="21"/>
    </row>
    <row r="83" spans="1:9" s="215" customFormat="1" ht="24" customHeight="1">
      <c r="A83" s="401" t="s">
        <v>697</v>
      </c>
      <c r="B83" s="401"/>
      <c r="C83" s="401"/>
      <c r="D83" s="401"/>
      <c r="E83" s="401"/>
      <c r="F83" s="401"/>
      <c r="G83" s="401"/>
      <c r="H83" s="401"/>
      <c r="I83" s="401"/>
    </row>
    <row r="84" spans="1:9" s="242" customFormat="1" ht="24" customHeight="1">
      <c r="A84" s="402" t="s">
        <v>0</v>
      </c>
      <c r="B84" s="392" t="s">
        <v>1</v>
      </c>
      <c r="C84" s="398" t="s">
        <v>9</v>
      </c>
      <c r="D84" s="398" t="s">
        <v>8</v>
      </c>
      <c r="E84" s="392" t="s">
        <v>2</v>
      </c>
      <c r="F84" s="402" t="s">
        <v>10</v>
      </c>
      <c r="G84" s="402" t="s">
        <v>3</v>
      </c>
      <c r="H84" s="182" t="s">
        <v>4</v>
      </c>
      <c r="I84" s="402" t="s">
        <v>11</v>
      </c>
    </row>
    <row r="85" spans="1:9" s="242" customFormat="1">
      <c r="A85" s="403"/>
      <c r="B85" s="393"/>
      <c r="C85" s="399"/>
      <c r="D85" s="399"/>
      <c r="E85" s="393"/>
      <c r="F85" s="403"/>
      <c r="G85" s="403"/>
      <c r="H85" s="183" t="s">
        <v>5</v>
      </c>
      <c r="I85" s="403"/>
    </row>
    <row r="86" spans="1:9" s="242" customFormat="1" ht="15" customHeight="1">
      <c r="A86" s="404"/>
      <c r="B86" s="394"/>
      <c r="C86" s="400"/>
      <c r="D86" s="400"/>
      <c r="E86" s="394"/>
      <c r="F86" s="404"/>
      <c r="G86" s="404"/>
      <c r="H86" s="184"/>
      <c r="I86" s="404"/>
    </row>
    <row r="87" spans="1:9" s="242" customFormat="1" ht="20.25" customHeight="1">
      <c r="A87" s="66">
        <v>21</v>
      </c>
      <c r="B87" s="354" t="s">
        <v>592</v>
      </c>
      <c r="C87" s="232">
        <v>17232.89</v>
      </c>
      <c r="D87" s="232">
        <v>17232.89</v>
      </c>
      <c r="E87" s="13" t="s">
        <v>12</v>
      </c>
      <c r="F87" s="299" t="s">
        <v>40</v>
      </c>
      <c r="G87" s="299" t="s">
        <v>40</v>
      </c>
      <c r="H87" s="78" t="s">
        <v>14</v>
      </c>
      <c r="I87" s="225" t="s">
        <v>626</v>
      </c>
    </row>
    <row r="88" spans="1:9" s="242" customFormat="1" ht="20.25" customHeight="1">
      <c r="A88" s="66"/>
      <c r="B88" s="355"/>
      <c r="C88" s="232"/>
      <c r="D88" s="232"/>
      <c r="E88" s="13"/>
      <c r="F88" s="299" t="s">
        <v>1018</v>
      </c>
      <c r="G88" s="299" t="s">
        <v>1018</v>
      </c>
      <c r="H88" s="67" t="s">
        <v>15</v>
      </c>
      <c r="I88" s="225" t="s">
        <v>708</v>
      </c>
    </row>
    <row r="89" spans="1:9" s="242" customFormat="1" ht="19.5" customHeight="1">
      <c r="A89" s="181"/>
      <c r="B89" s="183"/>
      <c r="C89" s="185"/>
      <c r="D89" s="185"/>
      <c r="E89" s="183"/>
      <c r="F89" s="414"/>
      <c r="G89" s="414"/>
      <c r="H89" s="183"/>
      <c r="I89" s="181"/>
    </row>
    <row r="90" spans="1:9" ht="21" customHeight="1">
      <c r="A90" s="94">
        <v>22</v>
      </c>
      <c r="B90" s="405" t="s">
        <v>593</v>
      </c>
      <c r="C90" s="252">
        <v>5355.35</v>
      </c>
      <c r="D90" s="252">
        <v>5355.35</v>
      </c>
      <c r="E90" s="35" t="s">
        <v>12</v>
      </c>
      <c r="F90" s="415" t="s">
        <v>604</v>
      </c>
      <c r="G90" s="415" t="s">
        <v>604</v>
      </c>
      <c r="H90" s="236" t="s">
        <v>14</v>
      </c>
      <c r="I90" s="237" t="s">
        <v>627</v>
      </c>
    </row>
    <row r="91" spans="1:9" ht="21" customHeight="1">
      <c r="A91" s="66"/>
      <c r="B91" s="355"/>
      <c r="C91" s="232"/>
      <c r="D91" s="232"/>
      <c r="E91" s="13"/>
      <c r="F91" s="299" t="s">
        <v>1019</v>
      </c>
      <c r="G91" s="299" t="s">
        <v>1019</v>
      </c>
      <c r="H91" s="67" t="s">
        <v>15</v>
      </c>
      <c r="I91" s="225" t="s">
        <v>709</v>
      </c>
    </row>
    <row r="92" spans="1:9" ht="18.75" customHeight="1">
      <c r="A92" s="66"/>
      <c r="B92" s="124"/>
      <c r="C92" s="232"/>
      <c r="D92" s="232"/>
      <c r="E92" s="13"/>
      <c r="F92" s="299"/>
      <c r="G92" s="299"/>
      <c r="H92" s="78"/>
      <c r="I92" s="225"/>
    </row>
    <row r="93" spans="1:9" ht="21" customHeight="1">
      <c r="A93" s="66">
        <v>23</v>
      </c>
      <c r="B93" s="358" t="s">
        <v>594</v>
      </c>
      <c r="C93" s="223">
        <v>1000</v>
      </c>
      <c r="D93" s="223">
        <v>1000</v>
      </c>
      <c r="E93" s="13" t="s">
        <v>12</v>
      </c>
      <c r="F93" s="299" t="s">
        <v>605</v>
      </c>
      <c r="G93" s="299" t="s">
        <v>605</v>
      </c>
      <c r="H93" s="78" t="s">
        <v>14</v>
      </c>
      <c r="I93" s="225" t="s">
        <v>628</v>
      </c>
    </row>
    <row r="94" spans="1:9" ht="21" customHeight="1">
      <c r="A94" s="66"/>
      <c r="B94" s="355"/>
      <c r="C94" s="223"/>
      <c r="D94" s="223"/>
      <c r="E94" s="13"/>
      <c r="F94" s="299" t="s">
        <v>1020</v>
      </c>
      <c r="G94" s="299" t="s">
        <v>1020</v>
      </c>
      <c r="H94" s="67" t="s">
        <v>15</v>
      </c>
      <c r="I94" s="225" t="s">
        <v>709</v>
      </c>
    </row>
    <row r="95" spans="1:9" ht="16.5" customHeight="1">
      <c r="A95" s="66"/>
      <c r="B95" s="124"/>
      <c r="C95" s="223"/>
      <c r="D95" s="223"/>
      <c r="E95" s="13"/>
      <c r="F95" s="299"/>
      <c r="G95" s="299"/>
      <c r="H95" s="78"/>
      <c r="I95" s="225"/>
    </row>
    <row r="96" spans="1:9" ht="21" customHeight="1">
      <c r="A96" s="66">
        <v>24</v>
      </c>
      <c r="B96" s="206" t="s">
        <v>586</v>
      </c>
      <c r="C96" s="223">
        <v>1745</v>
      </c>
      <c r="D96" s="223">
        <v>1745</v>
      </c>
      <c r="E96" s="13" t="s">
        <v>12</v>
      </c>
      <c r="F96" s="206" t="s">
        <v>39</v>
      </c>
      <c r="G96" s="206" t="s">
        <v>39</v>
      </c>
      <c r="H96" s="78" t="s">
        <v>14</v>
      </c>
      <c r="I96" s="225" t="s">
        <v>629</v>
      </c>
    </row>
    <row r="97" spans="1:9" ht="21" customHeight="1">
      <c r="A97" s="66"/>
      <c r="B97" s="124"/>
      <c r="C97" s="223"/>
      <c r="D97" s="223"/>
      <c r="E97" s="13"/>
      <c r="F97" s="206" t="s">
        <v>1021</v>
      </c>
      <c r="G97" s="206" t="s">
        <v>1021</v>
      </c>
      <c r="H97" s="67" t="s">
        <v>15</v>
      </c>
      <c r="I97" s="225" t="s">
        <v>709</v>
      </c>
    </row>
    <row r="98" spans="1:9" ht="17.25" customHeight="1">
      <c r="A98" s="66"/>
      <c r="B98" s="124"/>
      <c r="C98" s="223"/>
      <c r="D98" s="223"/>
      <c r="E98" s="13"/>
      <c r="F98" s="206"/>
      <c r="G98" s="206"/>
      <c r="H98" s="78"/>
      <c r="I98" s="225"/>
    </row>
    <row r="99" spans="1:9" ht="21" customHeight="1">
      <c r="A99" s="66">
        <v>25</v>
      </c>
      <c r="B99" s="358" t="s">
        <v>595</v>
      </c>
      <c r="C99" s="233">
        <v>27380</v>
      </c>
      <c r="D99" s="233">
        <v>27380</v>
      </c>
      <c r="E99" s="13" t="s">
        <v>12</v>
      </c>
      <c r="F99" s="206" t="s">
        <v>26</v>
      </c>
      <c r="G99" s="206" t="s">
        <v>26</v>
      </c>
      <c r="H99" s="78" t="s">
        <v>14</v>
      </c>
      <c r="I99" s="228" t="s">
        <v>282</v>
      </c>
    </row>
    <row r="100" spans="1:9" ht="21" customHeight="1">
      <c r="A100" s="66"/>
      <c r="B100" s="355"/>
      <c r="C100" s="233"/>
      <c r="D100" s="233"/>
      <c r="E100" s="13"/>
      <c r="F100" s="206" t="s">
        <v>1022</v>
      </c>
      <c r="G100" s="206" t="s">
        <v>1022</v>
      </c>
      <c r="H100" s="67" t="s">
        <v>15</v>
      </c>
      <c r="I100" s="228"/>
    </row>
    <row r="101" spans="1:9" ht="16.5" customHeight="1">
      <c r="A101" s="66"/>
      <c r="B101" s="124"/>
      <c r="C101" s="233"/>
      <c r="D101" s="233"/>
      <c r="E101" s="13"/>
      <c r="F101" s="206"/>
      <c r="G101" s="206"/>
      <c r="H101" s="78"/>
      <c r="I101" s="228"/>
    </row>
    <row r="102" spans="1:9" ht="21" customHeight="1">
      <c r="A102" s="66">
        <v>26</v>
      </c>
      <c r="B102" s="380" t="s">
        <v>596</v>
      </c>
      <c r="C102" s="233">
        <v>4100</v>
      </c>
      <c r="D102" s="233">
        <v>4100</v>
      </c>
      <c r="E102" s="13" t="s">
        <v>12</v>
      </c>
      <c r="F102" s="206" t="s">
        <v>26</v>
      </c>
      <c r="G102" s="206" t="s">
        <v>26</v>
      </c>
      <c r="H102" s="78" t="s">
        <v>14</v>
      </c>
      <c r="I102" s="228" t="s">
        <v>282</v>
      </c>
    </row>
    <row r="103" spans="1:9" ht="21" customHeight="1">
      <c r="A103" s="66"/>
      <c r="B103" s="381"/>
      <c r="C103" s="233"/>
      <c r="D103" s="233"/>
      <c r="E103" s="13"/>
      <c r="F103" s="206" t="s">
        <v>1023</v>
      </c>
      <c r="G103" s="206" t="s">
        <v>1023</v>
      </c>
      <c r="H103" s="67" t="s">
        <v>15</v>
      </c>
      <c r="I103" s="228"/>
    </row>
    <row r="104" spans="1:9" ht="22.5" customHeight="1">
      <c r="A104" s="92"/>
      <c r="B104" s="210"/>
      <c r="C104" s="259"/>
      <c r="D104" s="259"/>
      <c r="E104" s="28"/>
      <c r="F104" s="416"/>
      <c r="G104" s="416"/>
      <c r="H104" s="86"/>
      <c r="I104" s="260"/>
    </row>
    <row r="105" spans="1:9" ht="42" customHeight="1">
      <c r="A105" s="119"/>
      <c r="B105" s="209"/>
      <c r="C105" s="258"/>
      <c r="D105" s="258"/>
      <c r="E105" s="417"/>
      <c r="F105" s="247"/>
      <c r="G105" s="1" t="s">
        <v>6</v>
      </c>
      <c r="H105" s="1"/>
      <c r="I105" s="21"/>
    </row>
    <row r="106" spans="1:9" ht="21" customHeight="1">
      <c r="A106" s="119"/>
      <c r="B106" s="209"/>
      <c r="C106" s="418">
        <f>SUM(C87:C104)</f>
        <v>56813.24</v>
      </c>
      <c r="D106" s="258">
        <f>SUM(G87:G103)</f>
        <v>0</v>
      </c>
      <c r="F106" s="247"/>
      <c r="G106" s="1" t="s">
        <v>16</v>
      </c>
      <c r="H106" s="1"/>
      <c r="I106" s="21"/>
    </row>
    <row r="107" spans="1:9" ht="25.5" customHeight="1">
      <c r="A107" s="119"/>
      <c r="B107" s="209"/>
      <c r="C107" s="258"/>
      <c r="D107" s="258"/>
      <c r="F107" s="247"/>
      <c r="G107" s="1" t="s">
        <v>7</v>
      </c>
      <c r="H107" s="1"/>
      <c r="I107" s="21"/>
    </row>
    <row r="108" spans="1:9" s="215" customFormat="1" ht="24" customHeight="1">
      <c r="A108" s="401" t="s">
        <v>697</v>
      </c>
      <c r="B108" s="401"/>
      <c r="C108" s="401"/>
      <c r="D108" s="401"/>
      <c r="E108" s="401"/>
      <c r="F108" s="401"/>
      <c r="G108" s="401"/>
      <c r="H108" s="401"/>
      <c r="I108" s="401"/>
    </row>
    <row r="109" spans="1:9" s="242" customFormat="1" ht="24" customHeight="1">
      <c r="A109" s="402" t="s">
        <v>0</v>
      </c>
      <c r="B109" s="392" t="s">
        <v>1</v>
      </c>
      <c r="C109" s="398" t="s">
        <v>9</v>
      </c>
      <c r="D109" s="398" t="s">
        <v>8</v>
      </c>
      <c r="E109" s="392" t="s">
        <v>2</v>
      </c>
      <c r="F109" s="402" t="s">
        <v>10</v>
      </c>
      <c r="G109" s="402" t="s">
        <v>3</v>
      </c>
      <c r="H109" s="182" t="s">
        <v>4</v>
      </c>
      <c r="I109" s="402" t="s">
        <v>11</v>
      </c>
    </row>
    <row r="110" spans="1:9" s="242" customFormat="1">
      <c r="A110" s="403"/>
      <c r="B110" s="393"/>
      <c r="C110" s="399"/>
      <c r="D110" s="399"/>
      <c r="E110" s="393"/>
      <c r="F110" s="403"/>
      <c r="G110" s="403"/>
      <c r="H110" s="183" t="s">
        <v>5</v>
      </c>
      <c r="I110" s="403"/>
    </row>
    <row r="111" spans="1:9" s="242" customFormat="1" ht="15" customHeight="1">
      <c r="A111" s="404"/>
      <c r="B111" s="394"/>
      <c r="C111" s="400"/>
      <c r="D111" s="400"/>
      <c r="E111" s="394"/>
      <c r="F111" s="404"/>
      <c r="G111" s="404"/>
      <c r="H111" s="184"/>
      <c r="I111" s="404"/>
    </row>
    <row r="112" spans="1:9" ht="21" customHeight="1">
      <c r="A112" s="66">
        <v>27</v>
      </c>
      <c r="B112" s="354" t="s">
        <v>597</v>
      </c>
      <c r="C112" s="233">
        <v>9120</v>
      </c>
      <c r="D112" s="233">
        <v>9120</v>
      </c>
      <c r="E112" s="13" t="s">
        <v>12</v>
      </c>
      <c r="F112" s="206" t="s">
        <v>26</v>
      </c>
      <c r="G112" s="206" t="s">
        <v>26</v>
      </c>
      <c r="H112" s="78" t="s">
        <v>14</v>
      </c>
      <c r="I112" s="228" t="s">
        <v>282</v>
      </c>
    </row>
    <row r="113" spans="1:9" ht="21" customHeight="1">
      <c r="A113" s="66"/>
      <c r="B113" s="355"/>
      <c r="C113" s="233"/>
      <c r="D113" s="233"/>
      <c r="E113" s="13"/>
      <c r="F113" s="206" t="s">
        <v>1024</v>
      </c>
      <c r="G113" s="206" t="s">
        <v>1024</v>
      </c>
      <c r="H113" s="67" t="s">
        <v>15</v>
      </c>
      <c r="I113" s="228"/>
    </row>
    <row r="114" spans="1:9" ht="20.25" customHeight="1">
      <c r="A114" s="66"/>
      <c r="B114" s="124"/>
      <c r="C114" s="233"/>
      <c r="D114" s="233"/>
      <c r="E114" s="13"/>
      <c r="F114" s="206"/>
      <c r="G114" s="206"/>
      <c r="H114" s="78"/>
      <c r="I114" s="228"/>
    </row>
    <row r="115" spans="1:9" ht="21" customHeight="1">
      <c r="A115" s="66">
        <v>28</v>
      </c>
      <c r="B115" s="358" t="s">
        <v>598</v>
      </c>
      <c r="C115" s="233">
        <v>66210</v>
      </c>
      <c r="D115" s="233">
        <v>66210</v>
      </c>
      <c r="E115" s="13" t="s">
        <v>12</v>
      </c>
      <c r="F115" s="206" t="s">
        <v>26</v>
      </c>
      <c r="G115" s="206" t="s">
        <v>26</v>
      </c>
      <c r="H115" s="78" t="s">
        <v>14</v>
      </c>
      <c r="I115" s="228" t="s">
        <v>282</v>
      </c>
    </row>
    <row r="116" spans="1:9" ht="21" customHeight="1">
      <c r="A116" s="66"/>
      <c r="B116" s="355"/>
      <c r="C116" s="233"/>
      <c r="D116" s="233"/>
      <c r="E116" s="13"/>
      <c r="F116" s="206" t="s">
        <v>1025</v>
      </c>
      <c r="G116" s="206" t="s">
        <v>1025</v>
      </c>
      <c r="H116" s="67" t="s">
        <v>15</v>
      </c>
      <c r="I116" s="228"/>
    </row>
    <row r="117" spans="1:9" ht="18" customHeight="1">
      <c r="A117" s="66"/>
      <c r="B117" s="124"/>
      <c r="C117" s="233"/>
      <c r="D117" s="233"/>
      <c r="E117" s="13"/>
      <c r="F117" s="206"/>
      <c r="G117" s="206"/>
      <c r="H117" s="78"/>
      <c r="I117" s="228"/>
    </row>
    <row r="118" spans="1:9" ht="21" customHeight="1">
      <c r="A118" s="66">
        <v>29</v>
      </c>
      <c r="B118" s="358" t="s">
        <v>599</v>
      </c>
      <c r="C118" s="233">
        <v>3300</v>
      </c>
      <c r="D118" s="233">
        <v>3300</v>
      </c>
      <c r="E118" s="13" t="s">
        <v>12</v>
      </c>
      <c r="F118" s="206" t="s">
        <v>26</v>
      </c>
      <c r="G118" s="206" t="s">
        <v>26</v>
      </c>
      <c r="H118" s="78" t="s">
        <v>14</v>
      </c>
      <c r="I118" s="228" t="s">
        <v>282</v>
      </c>
    </row>
    <row r="119" spans="1:9" ht="21" customHeight="1">
      <c r="A119" s="66"/>
      <c r="B119" s="355"/>
      <c r="C119" s="39"/>
      <c r="D119" s="39"/>
      <c r="E119" s="13"/>
      <c r="F119" s="105" t="s">
        <v>871</v>
      </c>
      <c r="G119" s="105" t="s">
        <v>871</v>
      </c>
      <c r="H119" s="67" t="s">
        <v>15</v>
      </c>
      <c r="I119" s="41"/>
    </row>
    <row r="120" spans="1:9" ht="20.25" customHeight="1">
      <c r="A120" s="66"/>
      <c r="B120" s="300"/>
      <c r="C120" s="39"/>
      <c r="D120" s="39"/>
      <c r="E120" s="13"/>
      <c r="F120" s="105"/>
      <c r="G120" s="105"/>
      <c r="H120" s="67"/>
      <c r="I120" s="41"/>
    </row>
    <row r="121" spans="1:9" ht="21" customHeight="1">
      <c r="A121" s="66">
        <v>30</v>
      </c>
      <c r="B121" s="300" t="s">
        <v>774</v>
      </c>
      <c r="C121" s="39">
        <v>62000</v>
      </c>
      <c r="D121" s="39">
        <v>53052.02</v>
      </c>
      <c r="E121" s="13" t="s">
        <v>12</v>
      </c>
      <c r="F121" s="105" t="s">
        <v>310</v>
      </c>
      <c r="G121" s="105" t="s">
        <v>310</v>
      </c>
      <c r="H121" s="78" t="s">
        <v>14</v>
      </c>
      <c r="I121" s="127" t="s">
        <v>776</v>
      </c>
    </row>
    <row r="122" spans="1:9" ht="21" customHeight="1">
      <c r="A122" s="66"/>
      <c r="B122" s="300" t="s">
        <v>775</v>
      </c>
      <c r="C122" s="39"/>
      <c r="D122" s="39"/>
      <c r="E122" s="13"/>
      <c r="F122" s="105" t="s">
        <v>1026</v>
      </c>
      <c r="G122" s="105" t="s">
        <v>1026</v>
      </c>
      <c r="H122" s="67" t="s">
        <v>15</v>
      </c>
      <c r="I122" s="127" t="s">
        <v>777</v>
      </c>
    </row>
    <row r="123" spans="1:9" ht="18.75" customHeight="1">
      <c r="A123" s="66"/>
      <c r="B123" s="300"/>
      <c r="C123" s="39"/>
      <c r="D123" s="39"/>
      <c r="E123" s="13"/>
      <c r="F123" s="105"/>
      <c r="G123" s="105"/>
      <c r="H123" s="67"/>
      <c r="I123" s="127"/>
    </row>
    <row r="124" spans="1:9" ht="21" customHeight="1">
      <c r="A124" s="66">
        <v>31</v>
      </c>
      <c r="B124" s="263" t="s">
        <v>778</v>
      </c>
      <c r="C124" s="39">
        <v>84000</v>
      </c>
      <c r="D124" s="39">
        <v>72327.289999999994</v>
      </c>
      <c r="E124" s="13" t="s">
        <v>12</v>
      </c>
      <c r="F124" s="105" t="s">
        <v>310</v>
      </c>
      <c r="G124" s="105" t="s">
        <v>310</v>
      </c>
      <c r="H124" s="78" t="s">
        <v>14</v>
      </c>
      <c r="I124" s="127" t="s">
        <v>780</v>
      </c>
    </row>
    <row r="125" spans="1:9" ht="21" customHeight="1">
      <c r="A125" s="66"/>
      <c r="B125" s="300" t="s">
        <v>779</v>
      </c>
      <c r="C125" s="39"/>
      <c r="D125" s="39"/>
      <c r="E125" s="13"/>
      <c r="F125" s="105" t="s">
        <v>1027</v>
      </c>
      <c r="G125" s="105" t="s">
        <v>1027</v>
      </c>
      <c r="H125" s="67" t="s">
        <v>15</v>
      </c>
      <c r="I125" s="127" t="s">
        <v>777</v>
      </c>
    </row>
    <row r="126" spans="1:9" ht="20.25" customHeight="1">
      <c r="A126" s="66"/>
      <c r="B126" s="300"/>
      <c r="C126" s="39"/>
      <c r="D126" s="39"/>
      <c r="E126" s="13"/>
      <c r="F126" s="105"/>
      <c r="G126" s="105"/>
      <c r="H126" s="67"/>
      <c r="I126" s="127"/>
    </row>
    <row r="127" spans="1:9" ht="17.25" customHeight="1">
      <c r="A127" s="66">
        <v>32</v>
      </c>
      <c r="B127" s="263" t="s">
        <v>781</v>
      </c>
      <c r="C127" s="39">
        <v>354000</v>
      </c>
      <c r="D127" s="39">
        <v>304225.78999999998</v>
      </c>
      <c r="E127" s="13" t="s">
        <v>12</v>
      </c>
      <c r="F127" s="105" t="s">
        <v>310</v>
      </c>
      <c r="G127" s="105" t="s">
        <v>310</v>
      </c>
      <c r="H127" s="78" t="s">
        <v>14</v>
      </c>
      <c r="I127" s="127" t="s">
        <v>782</v>
      </c>
    </row>
    <row r="128" spans="1:9">
      <c r="A128" s="66"/>
      <c r="B128" s="12" t="s">
        <v>208</v>
      </c>
      <c r="C128" s="39"/>
      <c r="D128" s="39"/>
      <c r="E128" s="13"/>
      <c r="F128" s="105" t="s">
        <v>1028</v>
      </c>
      <c r="G128" s="105" t="s">
        <v>1028</v>
      </c>
      <c r="H128" s="67" t="s">
        <v>15</v>
      </c>
      <c r="I128" s="127" t="s">
        <v>777</v>
      </c>
    </row>
    <row r="129" spans="1:9" ht="18.75" customHeight="1">
      <c r="A129" s="92"/>
      <c r="B129" s="26"/>
      <c r="C129" s="45"/>
      <c r="D129" s="45"/>
      <c r="E129" s="28"/>
      <c r="F129" s="93"/>
      <c r="G129" s="93"/>
      <c r="H129" s="86"/>
      <c r="I129" s="46"/>
    </row>
    <row r="130" spans="1:9" ht="18" customHeight="1">
      <c r="A130" s="119"/>
      <c r="C130" s="47"/>
      <c r="D130" s="47"/>
      <c r="F130" s="120"/>
      <c r="G130" s="47"/>
      <c r="H130" s="84"/>
      <c r="I130" s="49"/>
    </row>
    <row r="131" spans="1:9" ht="23.25" customHeight="1">
      <c r="A131" s="119"/>
      <c r="C131" s="331">
        <f>SUM(C112:C127)</f>
        <v>578630</v>
      </c>
      <c r="D131" s="331">
        <f>SUM(G112:G129)</f>
        <v>0</v>
      </c>
      <c r="F131" s="120"/>
      <c r="G131" s="1" t="s">
        <v>6</v>
      </c>
      <c r="H131" s="1"/>
      <c r="I131" s="21"/>
    </row>
    <row r="132" spans="1:9" ht="18" customHeight="1">
      <c r="A132" s="119"/>
      <c r="C132" s="47"/>
      <c r="D132" s="47"/>
      <c r="F132" s="120"/>
      <c r="G132" s="1" t="s">
        <v>16</v>
      </c>
      <c r="H132" s="1"/>
      <c r="I132" s="21"/>
    </row>
    <row r="133" spans="1:9" ht="25.5" customHeight="1">
      <c r="G133" s="1" t="s">
        <v>7</v>
      </c>
      <c r="H133" s="1"/>
      <c r="I133" s="21"/>
    </row>
    <row r="134" spans="1:9" ht="24" customHeight="1">
      <c r="A134" s="401" t="s">
        <v>697</v>
      </c>
      <c r="B134" s="401"/>
      <c r="C134" s="401"/>
      <c r="D134" s="401"/>
      <c r="E134" s="401"/>
      <c r="F134" s="401"/>
      <c r="G134" s="401"/>
      <c r="H134" s="401"/>
      <c r="I134" s="401"/>
    </row>
    <row r="135" spans="1:9">
      <c r="A135" s="402" t="s">
        <v>0</v>
      </c>
      <c r="B135" s="392" t="s">
        <v>1</v>
      </c>
      <c r="C135" s="398" t="s">
        <v>9</v>
      </c>
      <c r="D135" s="398" t="s">
        <v>8</v>
      </c>
      <c r="E135" s="392" t="s">
        <v>2</v>
      </c>
      <c r="F135" s="402" t="s">
        <v>10</v>
      </c>
      <c r="G135" s="402" t="s">
        <v>3</v>
      </c>
      <c r="H135" s="182" t="s">
        <v>4</v>
      </c>
      <c r="I135" s="402" t="s">
        <v>11</v>
      </c>
    </row>
    <row r="136" spans="1:9">
      <c r="A136" s="403"/>
      <c r="B136" s="393"/>
      <c r="C136" s="399"/>
      <c r="D136" s="399"/>
      <c r="E136" s="393"/>
      <c r="F136" s="403"/>
      <c r="G136" s="403"/>
      <c r="H136" s="183" t="s">
        <v>5</v>
      </c>
      <c r="I136" s="403"/>
    </row>
    <row r="137" spans="1:9">
      <c r="A137" s="404"/>
      <c r="B137" s="394"/>
      <c r="C137" s="400"/>
      <c r="D137" s="400"/>
      <c r="E137" s="394"/>
      <c r="F137" s="404"/>
      <c r="G137" s="404"/>
      <c r="H137" s="184"/>
      <c r="I137" s="404"/>
    </row>
    <row r="138" spans="1:9" s="80" customFormat="1" ht="24.75" customHeight="1">
      <c r="A138" s="216">
        <v>33</v>
      </c>
      <c r="B138" s="354" t="s">
        <v>783</v>
      </c>
      <c r="C138" s="39">
        <v>336000</v>
      </c>
      <c r="D138" s="39">
        <v>289549.27</v>
      </c>
      <c r="E138" s="78" t="s">
        <v>12</v>
      </c>
      <c r="F138" s="308" t="s">
        <v>310</v>
      </c>
      <c r="G138" s="308" t="s">
        <v>310</v>
      </c>
      <c r="H138" s="78" t="s">
        <v>14</v>
      </c>
      <c r="I138" s="132" t="s">
        <v>784</v>
      </c>
    </row>
    <row r="139" spans="1:9">
      <c r="A139" s="66"/>
      <c r="B139" s="355"/>
      <c r="C139" s="39"/>
      <c r="D139" s="39"/>
      <c r="E139" s="13"/>
      <c r="F139" s="40" t="s">
        <v>1029</v>
      </c>
      <c r="G139" s="40" t="s">
        <v>1029</v>
      </c>
      <c r="H139" s="67" t="s">
        <v>15</v>
      </c>
      <c r="I139" s="127" t="s">
        <v>777</v>
      </c>
    </row>
    <row r="140" spans="1:9">
      <c r="A140" s="66"/>
      <c r="B140" s="300"/>
      <c r="C140" s="39"/>
      <c r="D140" s="39"/>
      <c r="E140" s="13"/>
      <c r="F140" s="40"/>
      <c r="G140" s="40"/>
      <c r="H140" s="67"/>
      <c r="I140" s="127"/>
    </row>
    <row r="141" spans="1:9">
      <c r="A141" s="66">
        <v>34</v>
      </c>
      <c r="B141" s="358" t="s">
        <v>785</v>
      </c>
      <c r="C141" s="233">
        <v>98000</v>
      </c>
      <c r="D141" s="233">
        <v>84381.84</v>
      </c>
      <c r="E141" s="78" t="s">
        <v>12</v>
      </c>
      <c r="F141" s="308" t="s">
        <v>310</v>
      </c>
      <c r="G141" s="308" t="s">
        <v>310</v>
      </c>
      <c r="H141" s="78" t="s">
        <v>14</v>
      </c>
      <c r="I141" s="132" t="s">
        <v>786</v>
      </c>
    </row>
    <row r="142" spans="1:9">
      <c r="A142" s="66"/>
      <c r="B142" s="355"/>
      <c r="C142" s="233"/>
      <c r="D142" s="233"/>
      <c r="E142" s="13"/>
      <c r="F142" s="40" t="s">
        <v>1030</v>
      </c>
      <c r="G142" s="40" t="s">
        <v>1030</v>
      </c>
      <c r="H142" s="67" t="s">
        <v>15</v>
      </c>
      <c r="I142" s="127" t="s">
        <v>777</v>
      </c>
    </row>
    <row r="143" spans="1:9">
      <c r="A143" s="66"/>
      <c r="B143" s="124"/>
      <c r="C143" s="233"/>
      <c r="D143" s="233"/>
      <c r="E143" s="13"/>
      <c r="F143" s="226"/>
      <c r="G143" s="226"/>
      <c r="H143" s="78"/>
      <c r="I143" s="228"/>
    </row>
    <row r="144" spans="1:9">
      <c r="A144" s="66">
        <v>35</v>
      </c>
      <c r="B144" s="358" t="s">
        <v>787</v>
      </c>
      <c r="C144" s="233">
        <v>496000</v>
      </c>
      <c r="D144" s="233">
        <v>495809.35</v>
      </c>
      <c r="E144" s="78" t="s">
        <v>12</v>
      </c>
      <c r="F144" s="226" t="s">
        <v>206</v>
      </c>
      <c r="G144" s="226" t="s">
        <v>206</v>
      </c>
      <c r="H144" s="78" t="s">
        <v>14</v>
      </c>
      <c r="I144" s="127" t="s">
        <v>788</v>
      </c>
    </row>
    <row r="145" spans="1:9">
      <c r="A145" s="66"/>
      <c r="B145" s="355"/>
      <c r="C145" s="39"/>
      <c r="D145" s="39"/>
      <c r="E145" s="13"/>
      <c r="F145" s="40" t="s">
        <v>1031</v>
      </c>
      <c r="G145" s="40" t="s">
        <v>1031</v>
      </c>
      <c r="H145" s="67" t="s">
        <v>15</v>
      </c>
      <c r="I145" s="127" t="s">
        <v>789</v>
      </c>
    </row>
    <row r="146" spans="1:9">
      <c r="A146" s="66"/>
      <c r="B146" s="300"/>
      <c r="C146" s="39"/>
      <c r="D146" s="39"/>
      <c r="E146" s="13"/>
      <c r="F146" s="40"/>
      <c r="G146" s="40"/>
      <c r="H146" s="67"/>
      <c r="I146" s="41"/>
    </row>
    <row r="147" spans="1:9">
      <c r="A147" s="66"/>
      <c r="B147" s="300"/>
      <c r="C147" s="39"/>
      <c r="D147" s="39"/>
      <c r="E147" s="13"/>
      <c r="F147" s="40"/>
      <c r="G147" s="40"/>
      <c r="H147" s="78"/>
      <c r="I147" s="127"/>
    </row>
    <row r="148" spans="1:9">
      <c r="A148" s="66"/>
      <c r="B148" s="300"/>
      <c r="C148" s="39"/>
      <c r="D148" s="39"/>
      <c r="E148" s="13"/>
      <c r="F148" s="40"/>
      <c r="G148" s="40"/>
      <c r="H148" s="67"/>
      <c r="I148" s="127"/>
    </row>
    <row r="149" spans="1:9">
      <c r="A149" s="92"/>
      <c r="B149" s="291"/>
      <c r="C149" s="45"/>
      <c r="D149" s="45"/>
      <c r="E149" s="28"/>
      <c r="F149" s="51"/>
      <c r="G149" s="45"/>
      <c r="H149" s="72"/>
      <c r="I149" s="152"/>
    </row>
    <row r="151" spans="1:9" ht="20.25">
      <c r="C151" s="333">
        <f>SUM(C138:C148)</f>
        <v>930000</v>
      </c>
      <c r="D151" s="333">
        <f>SUM(G138:G149)</f>
        <v>0</v>
      </c>
      <c r="G151" s="1" t="s">
        <v>790</v>
      </c>
      <c r="H151" s="1"/>
      <c r="I151" s="21"/>
    </row>
    <row r="152" spans="1:9" ht="20.25">
      <c r="C152" s="333"/>
      <c r="D152" s="333"/>
      <c r="G152" s="1" t="s">
        <v>16</v>
      </c>
      <c r="H152" s="1"/>
      <c r="I152" s="21"/>
    </row>
    <row r="153" spans="1:9" ht="20.25">
      <c r="C153" s="333">
        <f>+C151+C131+C106+C81+C55+C27</f>
        <v>1850027.83</v>
      </c>
      <c r="D153" s="349">
        <f>+D151+D131+D106+D81+D55+D27</f>
        <v>0</v>
      </c>
      <c r="G153" s="1" t="s">
        <v>7</v>
      </c>
      <c r="H153" s="1"/>
      <c r="I153" s="21"/>
    </row>
  </sheetData>
  <mergeCells count="74">
    <mergeCell ref="B115:B116"/>
    <mergeCell ref="B118:B119"/>
    <mergeCell ref="B8:B9"/>
    <mergeCell ref="B14:B15"/>
    <mergeCell ref="B20:B21"/>
    <mergeCell ref="B36:B37"/>
    <mergeCell ref="B39:B40"/>
    <mergeCell ref="B42:B43"/>
    <mergeCell ref="B48:B49"/>
    <mergeCell ref="B67:B68"/>
    <mergeCell ref="B73:B74"/>
    <mergeCell ref="B90:B91"/>
    <mergeCell ref="B87:B88"/>
    <mergeCell ref="B84:B86"/>
    <mergeCell ref="A29:I29"/>
    <mergeCell ref="B99:B100"/>
    <mergeCell ref="B102:B103"/>
    <mergeCell ref="B93:B94"/>
    <mergeCell ref="A84:A86"/>
    <mergeCell ref="B112:B113"/>
    <mergeCell ref="A108:I108"/>
    <mergeCell ref="A109:A111"/>
    <mergeCell ref="B109:B111"/>
    <mergeCell ref="C109:C111"/>
    <mergeCell ref="D109:D111"/>
    <mergeCell ref="E109:E111"/>
    <mergeCell ref="F109:F111"/>
    <mergeCell ref="G109:G111"/>
    <mergeCell ref="I109:I111"/>
    <mergeCell ref="C84:C86"/>
    <mergeCell ref="D84:D86"/>
    <mergeCell ref="E84:E86"/>
    <mergeCell ref="A57:I57"/>
    <mergeCell ref="A58:A60"/>
    <mergeCell ref="B58:B60"/>
    <mergeCell ref="C58:C60"/>
    <mergeCell ref="D58:D60"/>
    <mergeCell ref="E58:E60"/>
    <mergeCell ref="F58:F60"/>
    <mergeCell ref="G58:G60"/>
    <mergeCell ref="I58:I60"/>
    <mergeCell ref="A83:I83"/>
    <mergeCell ref="F84:F86"/>
    <mergeCell ref="G84:G86"/>
    <mergeCell ref="I84:I86"/>
    <mergeCell ref="A1:I1"/>
    <mergeCell ref="F2:F4"/>
    <mergeCell ref="G2:G4"/>
    <mergeCell ref="I2:I4"/>
    <mergeCell ref="A2:A4"/>
    <mergeCell ref="B2:B4"/>
    <mergeCell ref="C2:C4"/>
    <mergeCell ref="D2:D4"/>
    <mergeCell ref="E2:E4"/>
    <mergeCell ref="F30:F32"/>
    <mergeCell ref="G30:G32"/>
    <mergeCell ref="I30:I32"/>
    <mergeCell ref="A30:A32"/>
    <mergeCell ref="B30:B32"/>
    <mergeCell ref="C30:C32"/>
    <mergeCell ref="D30:D32"/>
    <mergeCell ref="E30:E32"/>
    <mergeCell ref="B138:B139"/>
    <mergeCell ref="B141:B142"/>
    <mergeCell ref="B144:B145"/>
    <mergeCell ref="A134:I134"/>
    <mergeCell ref="A135:A137"/>
    <mergeCell ref="B135:B137"/>
    <mergeCell ref="C135:C137"/>
    <mergeCell ref="D135:D137"/>
    <mergeCell ref="E135:E137"/>
    <mergeCell ref="F135:F137"/>
    <mergeCell ref="G135:G137"/>
    <mergeCell ref="I135:I137"/>
  </mergeCells>
  <pageMargins left="0.23622047244094491" right="0.23622047244094491" top="0.59055118110236227" bottom="0.39370078740157483" header="0.31496062992125984" footer="0.31496062992125984"/>
  <pageSetup paperSize="9" orientation="landscape" r:id="rId1"/>
  <headerFooter>
    <oddHeader>&amp;R&amp;"TH SarabunIT๙,ธรรมดา"&amp;14สขร.1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0"/>
  </sheetPr>
  <dimension ref="A1:I82"/>
  <sheetViews>
    <sheetView topLeftCell="A79" zoomScale="122" zoomScaleNormal="122" workbookViewId="0">
      <selection activeCell="G33" sqref="G33:G53"/>
    </sheetView>
  </sheetViews>
  <sheetFormatPr defaultColWidth="9" defaultRowHeight="20.25"/>
  <cols>
    <col min="1" max="1" width="5" style="98" customWidth="1"/>
    <col min="2" max="2" width="31" style="1" customWidth="1"/>
    <col min="3" max="3" width="14.28515625" style="3" customWidth="1"/>
    <col min="4" max="4" width="13.28515625" style="3" customWidth="1"/>
    <col min="5" max="5" width="13.42578125" style="2" customWidth="1"/>
    <col min="6" max="7" width="20" style="1" customWidth="1"/>
    <col min="8" max="8" width="15" style="1" customWidth="1"/>
    <col min="9" max="9" width="14.5703125" style="1" customWidth="1"/>
    <col min="10" max="16384" width="9" style="1"/>
  </cols>
  <sheetData>
    <row r="1" spans="1:9" s="9" customFormat="1" ht="27.75" customHeight="1">
      <c r="A1" s="362" t="s">
        <v>710</v>
      </c>
      <c r="B1" s="362"/>
      <c r="C1" s="362"/>
      <c r="D1" s="362"/>
      <c r="E1" s="362"/>
      <c r="F1" s="362"/>
      <c r="G1" s="362"/>
      <c r="H1" s="362"/>
      <c r="I1" s="362"/>
    </row>
    <row r="2" spans="1:9" s="6" customFormat="1" ht="24" customHeight="1">
      <c r="A2" s="366" t="s">
        <v>0</v>
      </c>
      <c r="B2" s="4" t="s">
        <v>1</v>
      </c>
      <c r="C2" s="406" t="s">
        <v>9</v>
      </c>
      <c r="D2" s="5" t="s">
        <v>8</v>
      </c>
      <c r="E2" s="4" t="s">
        <v>2</v>
      </c>
      <c r="F2" s="363" t="s">
        <v>10</v>
      </c>
      <c r="G2" s="363" t="s">
        <v>3</v>
      </c>
      <c r="H2" s="4" t="s">
        <v>4</v>
      </c>
      <c r="I2" s="359" t="s">
        <v>11</v>
      </c>
    </row>
    <row r="3" spans="1:9" s="6" customFormat="1" ht="18.75">
      <c r="A3" s="367"/>
      <c r="B3" s="14"/>
      <c r="C3" s="407"/>
      <c r="D3" s="15"/>
      <c r="E3" s="14"/>
      <c r="F3" s="364"/>
      <c r="G3" s="364"/>
      <c r="H3" s="14" t="s">
        <v>5</v>
      </c>
      <c r="I3" s="360"/>
    </row>
    <row r="4" spans="1:9" s="6" customFormat="1" ht="18.75">
      <c r="A4" s="368"/>
      <c r="B4" s="7"/>
      <c r="C4" s="8"/>
      <c r="D4" s="8"/>
      <c r="E4" s="7"/>
      <c r="F4" s="365"/>
      <c r="G4" s="365"/>
      <c r="H4" s="7"/>
      <c r="I4" s="361"/>
    </row>
    <row r="5" spans="1:9" s="268" customFormat="1" ht="20.25" customHeight="1">
      <c r="A5" s="121">
        <v>1</v>
      </c>
      <c r="B5" s="281" t="s">
        <v>630</v>
      </c>
      <c r="C5" s="219">
        <v>3000</v>
      </c>
      <c r="D5" s="219">
        <v>3000</v>
      </c>
      <c r="E5" s="121" t="s">
        <v>12</v>
      </c>
      <c r="F5" s="281" t="s">
        <v>396</v>
      </c>
      <c r="G5" s="281" t="s">
        <v>396</v>
      </c>
      <c r="H5" s="121" t="s">
        <v>14</v>
      </c>
      <c r="I5" s="222" t="s">
        <v>648</v>
      </c>
    </row>
    <row r="6" spans="1:9" s="268" customFormat="1" ht="20.25" customHeight="1">
      <c r="A6" s="216"/>
      <c r="B6" s="206"/>
      <c r="C6" s="223"/>
      <c r="D6" s="223"/>
      <c r="E6" s="216"/>
      <c r="F6" s="206" t="s">
        <v>847</v>
      </c>
      <c r="G6" s="206" t="s">
        <v>847</v>
      </c>
      <c r="H6" s="216" t="s">
        <v>15</v>
      </c>
      <c r="I6" s="225" t="s">
        <v>711</v>
      </c>
    </row>
    <row r="7" spans="1:9" s="268" customFormat="1" ht="20.25" customHeight="1">
      <c r="A7" s="216"/>
      <c r="B7" s="206"/>
      <c r="C7" s="223"/>
      <c r="D7" s="223"/>
      <c r="E7" s="216"/>
      <c r="F7" s="206"/>
      <c r="G7" s="206"/>
      <c r="H7" s="216"/>
      <c r="I7" s="225"/>
    </row>
    <row r="8" spans="1:9" s="240" customFormat="1" ht="20.25" customHeight="1">
      <c r="A8" s="66">
        <v>2</v>
      </c>
      <c r="B8" s="206" t="s">
        <v>631</v>
      </c>
      <c r="C8" s="223">
        <v>3150</v>
      </c>
      <c r="D8" s="223">
        <v>3150</v>
      </c>
      <c r="E8" s="216" t="s">
        <v>12</v>
      </c>
      <c r="F8" s="206" t="s">
        <v>36</v>
      </c>
      <c r="G8" s="206" t="s">
        <v>36</v>
      </c>
      <c r="H8" s="216" t="s">
        <v>14</v>
      </c>
      <c r="I8" s="225" t="s">
        <v>649</v>
      </c>
    </row>
    <row r="9" spans="1:9" s="240" customFormat="1" ht="20.25" customHeight="1">
      <c r="A9" s="66"/>
      <c r="B9" s="206"/>
      <c r="C9" s="223"/>
      <c r="D9" s="223"/>
      <c r="E9" s="216"/>
      <c r="F9" s="206" t="s">
        <v>881</v>
      </c>
      <c r="G9" s="206" t="s">
        <v>881</v>
      </c>
      <c r="H9" s="216" t="s">
        <v>15</v>
      </c>
      <c r="I9" s="225" t="s">
        <v>712</v>
      </c>
    </row>
    <row r="10" spans="1:9" s="240" customFormat="1" ht="20.25" customHeight="1">
      <c r="A10" s="66"/>
      <c r="B10" s="206"/>
      <c r="C10" s="223"/>
      <c r="D10" s="223"/>
      <c r="E10" s="216"/>
      <c r="F10" s="206"/>
      <c r="G10" s="206"/>
      <c r="H10" s="216"/>
      <c r="I10" s="225"/>
    </row>
    <row r="11" spans="1:9" s="240" customFormat="1" ht="20.25" customHeight="1">
      <c r="A11" s="66">
        <v>3</v>
      </c>
      <c r="B11" s="206" t="s">
        <v>632</v>
      </c>
      <c r="C11" s="232">
        <v>5780</v>
      </c>
      <c r="D11" s="232">
        <v>5780</v>
      </c>
      <c r="E11" s="216" t="s">
        <v>12</v>
      </c>
      <c r="F11" s="206" t="s">
        <v>647</v>
      </c>
      <c r="G11" s="206" t="s">
        <v>647</v>
      </c>
      <c r="H11" s="216" t="s">
        <v>14</v>
      </c>
      <c r="I11" s="225" t="s">
        <v>650</v>
      </c>
    </row>
    <row r="12" spans="1:9" s="240" customFormat="1" ht="20.25" customHeight="1">
      <c r="A12" s="66"/>
      <c r="B12" s="206"/>
      <c r="C12" s="232"/>
      <c r="D12" s="232"/>
      <c r="E12" s="216"/>
      <c r="F12" s="206" t="s">
        <v>1032</v>
      </c>
      <c r="G12" s="206" t="s">
        <v>1032</v>
      </c>
      <c r="H12" s="216" t="s">
        <v>15</v>
      </c>
      <c r="I12" s="225" t="s">
        <v>712</v>
      </c>
    </row>
    <row r="13" spans="1:9" s="240" customFormat="1" ht="20.25" customHeight="1">
      <c r="A13" s="66"/>
      <c r="B13" s="206"/>
      <c r="C13" s="232"/>
      <c r="D13" s="232"/>
      <c r="E13" s="216"/>
      <c r="F13" s="206"/>
      <c r="G13" s="206"/>
      <c r="H13" s="216"/>
      <c r="I13" s="225"/>
    </row>
    <row r="14" spans="1:9" s="80" customFormat="1" ht="20.25" customHeight="1">
      <c r="A14" s="66">
        <v>4</v>
      </c>
      <c r="B14" s="206" t="s">
        <v>48</v>
      </c>
      <c r="C14" s="223">
        <v>130</v>
      </c>
      <c r="D14" s="223">
        <v>130</v>
      </c>
      <c r="E14" s="216" t="s">
        <v>12</v>
      </c>
      <c r="F14" s="206" t="s">
        <v>39</v>
      </c>
      <c r="G14" s="206" t="s">
        <v>39</v>
      </c>
      <c r="H14" s="216" t="s">
        <v>14</v>
      </c>
      <c r="I14" s="225" t="s">
        <v>651</v>
      </c>
    </row>
    <row r="15" spans="1:9" s="80" customFormat="1" ht="20.25" customHeight="1">
      <c r="A15" s="66"/>
      <c r="B15" s="206"/>
      <c r="C15" s="223"/>
      <c r="D15" s="223"/>
      <c r="E15" s="216"/>
      <c r="F15" s="206" t="s">
        <v>1033</v>
      </c>
      <c r="G15" s="206" t="s">
        <v>1033</v>
      </c>
      <c r="H15" s="216" t="s">
        <v>15</v>
      </c>
      <c r="I15" s="225" t="s">
        <v>712</v>
      </c>
    </row>
    <row r="16" spans="1:9" s="80" customFormat="1" ht="20.25" customHeight="1">
      <c r="A16" s="66"/>
      <c r="B16" s="206"/>
      <c r="C16" s="223"/>
      <c r="D16" s="223"/>
      <c r="E16" s="216"/>
      <c r="F16" s="206"/>
      <c r="G16" s="206"/>
      <c r="H16" s="216"/>
      <c r="I16" s="225"/>
    </row>
    <row r="17" spans="1:9" s="17" customFormat="1" ht="20.25" customHeight="1">
      <c r="A17" s="66">
        <v>5</v>
      </c>
      <c r="B17" s="206" t="s">
        <v>63</v>
      </c>
      <c r="C17" s="223">
        <v>3980</v>
      </c>
      <c r="D17" s="223">
        <v>3980</v>
      </c>
      <c r="E17" s="216" t="s">
        <v>12</v>
      </c>
      <c r="F17" s="299" t="s">
        <v>38</v>
      </c>
      <c r="G17" s="299" t="s">
        <v>38</v>
      </c>
      <c r="H17" s="216" t="s">
        <v>14</v>
      </c>
      <c r="I17" s="225" t="s">
        <v>652</v>
      </c>
    </row>
    <row r="18" spans="1:9" s="17" customFormat="1" ht="20.25" customHeight="1">
      <c r="A18" s="66"/>
      <c r="B18" s="206"/>
      <c r="C18" s="223"/>
      <c r="D18" s="223"/>
      <c r="E18" s="216"/>
      <c r="F18" s="299" t="s">
        <v>1034</v>
      </c>
      <c r="G18" s="299" t="s">
        <v>1034</v>
      </c>
      <c r="H18" s="216" t="s">
        <v>15</v>
      </c>
      <c r="I18" s="225" t="s">
        <v>712</v>
      </c>
    </row>
    <row r="19" spans="1:9" s="17" customFormat="1" ht="15.75" customHeight="1">
      <c r="A19" s="66"/>
      <c r="B19" s="206"/>
      <c r="C19" s="223"/>
      <c r="D19" s="223"/>
      <c r="E19" s="216"/>
      <c r="F19" s="299"/>
      <c r="G19" s="299"/>
      <c r="H19" s="216"/>
      <c r="I19" s="225"/>
    </row>
    <row r="20" spans="1:9" s="17" customFormat="1" ht="20.25" customHeight="1">
      <c r="A20" s="66">
        <v>6</v>
      </c>
      <c r="B20" s="206" t="s">
        <v>633</v>
      </c>
      <c r="C20" s="223">
        <v>36183</v>
      </c>
      <c r="D20" s="223">
        <v>36183</v>
      </c>
      <c r="E20" s="216" t="s">
        <v>12</v>
      </c>
      <c r="F20" s="206" t="s">
        <v>187</v>
      </c>
      <c r="G20" s="206" t="s">
        <v>187</v>
      </c>
      <c r="H20" s="216" t="s">
        <v>14</v>
      </c>
      <c r="I20" s="228" t="s">
        <v>653</v>
      </c>
    </row>
    <row r="21" spans="1:9" s="17" customFormat="1" ht="20.25" customHeight="1">
      <c r="A21" s="66"/>
      <c r="B21" s="206"/>
      <c r="C21" s="223"/>
      <c r="D21" s="223"/>
      <c r="E21" s="216"/>
      <c r="F21" s="206" t="s">
        <v>1035</v>
      </c>
      <c r="G21" s="206" t="s">
        <v>1035</v>
      </c>
      <c r="H21" s="216" t="s">
        <v>15</v>
      </c>
      <c r="I21" s="225" t="s">
        <v>712</v>
      </c>
    </row>
    <row r="22" spans="1:9" s="17" customFormat="1" ht="17.25" customHeight="1">
      <c r="A22" s="66"/>
      <c r="B22" s="206"/>
      <c r="C22" s="223"/>
      <c r="D22" s="223"/>
      <c r="E22" s="216"/>
      <c r="F22" s="206"/>
      <c r="G22" s="206"/>
      <c r="H22" s="216"/>
      <c r="I22" s="228"/>
    </row>
    <row r="23" spans="1:9" s="80" customFormat="1" ht="20.25" customHeight="1">
      <c r="A23" s="66">
        <v>7</v>
      </c>
      <c r="B23" s="206" t="s">
        <v>634</v>
      </c>
      <c r="C23" s="232">
        <v>15200</v>
      </c>
      <c r="D23" s="232">
        <v>15200</v>
      </c>
      <c r="E23" s="216" t="s">
        <v>12</v>
      </c>
      <c r="F23" s="299" t="s">
        <v>38</v>
      </c>
      <c r="G23" s="299" t="s">
        <v>38</v>
      </c>
      <c r="H23" s="216" t="s">
        <v>14</v>
      </c>
      <c r="I23" s="228" t="s">
        <v>654</v>
      </c>
    </row>
    <row r="24" spans="1:9" s="80" customFormat="1" ht="20.25" customHeight="1">
      <c r="A24" s="66"/>
      <c r="B24" s="226"/>
      <c r="C24" s="232"/>
      <c r="D24" s="232"/>
      <c r="E24" s="216"/>
      <c r="F24" s="299" t="s">
        <v>1036</v>
      </c>
      <c r="G24" s="299" t="s">
        <v>1036</v>
      </c>
      <c r="H24" s="216" t="s">
        <v>15</v>
      </c>
      <c r="I24" s="225" t="s">
        <v>712</v>
      </c>
    </row>
    <row r="25" spans="1:9" s="80" customFormat="1" ht="22.5" customHeight="1">
      <c r="A25" s="92"/>
      <c r="B25" s="249"/>
      <c r="C25" s="256"/>
      <c r="D25" s="256"/>
      <c r="E25" s="271"/>
      <c r="F25" s="421"/>
      <c r="G25" s="421"/>
      <c r="H25" s="271"/>
      <c r="I25" s="260"/>
    </row>
    <row r="26" spans="1:9" s="80" customFormat="1" ht="36" customHeight="1">
      <c r="A26" s="119"/>
      <c r="B26" s="247"/>
      <c r="C26" s="254"/>
      <c r="D26" s="254"/>
      <c r="E26" s="270"/>
      <c r="F26" s="255"/>
      <c r="G26" s="1" t="s">
        <v>6</v>
      </c>
      <c r="H26" s="1"/>
      <c r="I26" s="21"/>
    </row>
    <row r="27" spans="1:9" s="80" customFormat="1" ht="20.25" customHeight="1">
      <c r="A27" s="119"/>
      <c r="B27" s="247"/>
      <c r="C27" s="254">
        <f>SUM(C5:C24)</f>
        <v>67423</v>
      </c>
      <c r="D27" s="254">
        <f>SUM(G5:G24)</f>
        <v>0</v>
      </c>
      <c r="E27" s="270"/>
      <c r="F27" s="255"/>
      <c r="G27" s="1" t="s">
        <v>713</v>
      </c>
      <c r="H27" s="1"/>
      <c r="I27" s="21"/>
    </row>
    <row r="28" spans="1:9" s="80" customFormat="1" ht="25.5" customHeight="1">
      <c r="A28" s="119"/>
      <c r="B28" s="247"/>
      <c r="C28" s="254"/>
      <c r="D28" s="254"/>
      <c r="E28" s="270"/>
      <c r="F28" s="255"/>
      <c r="G28" s="408" t="s">
        <v>714</v>
      </c>
      <c r="H28" s="408"/>
      <c r="I28" s="21"/>
    </row>
    <row r="29" spans="1:9" s="9" customFormat="1" ht="27.75" customHeight="1">
      <c r="A29" s="362" t="s">
        <v>710</v>
      </c>
      <c r="B29" s="362"/>
      <c r="C29" s="362"/>
      <c r="D29" s="362"/>
      <c r="E29" s="362"/>
      <c r="F29" s="362"/>
      <c r="G29" s="362"/>
      <c r="H29" s="362"/>
      <c r="I29" s="362"/>
    </row>
    <row r="30" spans="1:9" s="6" customFormat="1" ht="24" customHeight="1">
      <c r="A30" s="366" t="s">
        <v>0</v>
      </c>
      <c r="B30" s="4" t="s">
        <v>1</v>
      </c>
      <c r="C30" s="406" t="s">
        <v>9</v>
      </c>
      <c r="D30" s="5" t="s">
        <v>8</v>
      </c>
      <c r="E30" s="4" t="s">
        <v>2</v>
      </c>
      <c r="F30" s="363" t="s">
        <v>10</v>
      </c>
      <c r="G30" s="363" t="s">
        <v>3</v>
      </c>
      <c r="H30" s="4" t="s">
        <v>4</v>
      </c>
      <c r="I30" s="359" t="s">
        <v>11</v>
      </c>
    </row>
    <row r="31" spans="1:9" s="6" customFormat="1" ht="18.75">
      <c r="A31" s="367"/>
      <c r="B31" s="14"/>
      <c r="C31" s="407"/>
      <c r="D31" s="15"/>
      <c r="E31" s="14"/>
      <c r="F31" s="364"/>
      <c r="G31" s="364"/>
      <c r="H31" s="14" t="s">
        <v>5</v>
      </c>
      <c r="I31" s="360"/>
    </row>
    <row r="32" spans="1:9" s="6" customFormat="1" ht="18.75">
      <c r="A32" s="368"/>
      <c r="B32" s="7"/>
      <c r="C32" s="8"/>
      <c r="D32" s="8"/>
      <c r="E32" s="7"/>
      <c r="F32" s="365"/>
      <c r="G32" s="365"/>
      <c r="H32" s="7"/>
      <c r="I32" s="361"/>
    </row>
    <row r="33" spans="1:9" s="17" customFormat="1" ht="20.25" customHeight="1">
      <c r="A33" s="94">
        <v>8</v>
      </c>
      <c r="B33" s="282" t="s">
        <v>635</v>
      </c>
      <c r="C33" s="234">
        <v>4798</v>
      </c>
      <c r="D33" s="234">
        <v>4798</v>
      </c>
      <c r="E33" s="241" t="s">
        <v>12</v>
      </c>
      <c r="F33" s="282" t="s">
        <v>39</v>
      </c>
      <c r="G33" s="282" t="s">
        <v>39</v>
      </c>
      <c r="H33" s="241" t="s">
        <v>14</v>
      </c>
      <c r="I33" s="237" t="s">
        <v>655</v>
      </c>
    </row>
    <row r="34" spans="1:9" s="17" customFormat="1" ht="20.25" customHeight="1">
      <c r="A34" s="66"/>
      <c r="B34" s="206"/>
      <c r="C34" s="223"/>
      <c r="D34" s="223"/>
      <c r="E34" s="216"/>
      <c r="F34" s="206" t="s">
        <v>1037</v>
      </c>
      <c r="G34" s="206" t="s">
        <v>1037</v>
      </c>
      <c r="H34" s="216" t="s">
        <v>15</v>
      </c>
      <c r="I34" s="225" t="s">
        <v>712</v>
      </c>
    </row>
    <row r="35" spans="1:9" s="17" customFormat="1" ht="20.25" customHeight="1">
      <c r="A35" s="66"/>
      <c r="B35" s="206"/>
      <c r="C35" s="223"/>
      <c r="D35" s="223"/>
      <c r="E35" s="216"/>
      <c r="F35" s="206"/>
      <c r="G35" s="206"/>
      <c r="H35" s="216"/>
      <c r="I35" s="225"/>
    </row>
    <row r="36" spans="1:9" s="17" customFormat="1" ht="20.25" customHeight="1">
      <c r="A36" s="66">
        <v>9</v>
      </c>
      <c r="B36" s="206" t="s">
        <v>636</v>
      </c>
      <c r="C36" s="232">
        <v>6540</v>
      </c>
      <c r="D36" s="232">
        <v>6540</v>
      </c>
      <c r="E36" s="216" t="s">
        <v>12</v>
      </c>
      <c r="F36" s="299" t="s">
        <v>312</v>
      </c>
      <c r="G36" s="299" t="s">
        <v>312</v>
      </c>
      <c r="H36" s="216" t="s">
        <v>14</v>
      </c>
      <c r="I36" s="225" t="s">
        <v>656</v>
      </c>
    </row>
    <row r="37" spans="1:9" s="17" customFormat="1" ht="20.25" customHeight="1">
      <c r="A37" s="66"/>
      <c r="B37" s="206"/>
      <c r="C37" s="232"/>
      <c r="D37" s="232"/>
      <c r="E37" s="216"/>
      <c r="F37" s="299" t="s">
        <v>1038</v>
      </c>
      <c r="G37" s="299" t="s">
        <v>1038</v>
      </c>
      <c r="H37" s="216" t="s">
        <v>15</v>
      </c>
      <c r="I37" s="225" t="s">
        <v>715</v>
      </c>
    </row>
    <row r="38" spans="1:9" s="17" customFormat="1" ht="20.25" customHeight="1">
      <c r="A38" s="66"/>
      <c r="B38" s="206"/>
      <c r="C38" s="232"/>
      <c r="D38" s="232"/>
      <c r="E38" s="216"/>
      <c r="F38" s="299"/>
      <c r="G38" s="299"/>
      <c r="H38" s="216"/>
      <c r="I38" s="225"/>
    </row>
    <row r="39" spans="1:9" s="17" customFormat="1" ht="20.25" customHeight="1">
      <c r="A39" s="66">
        <v>10</v>
      </c>
      <c r="B39" s="206" t="s">
        <v>637</v>
      </c>
      <c r="C39" s="232">
        <v>5500</v>
      </c>
      <c r="D39" s="232">
        <v>5500</v>
      </c>
      <c r="E39" s="216" t="s">
        <v>12</v>
      </c>
      <c r="F39" s="206" t="s">
        <v>396</v>
      </c>
      <c r="G39" s="206" t="s">
        <v>396</v>
      </c>
      <c r="H39" s="216" t="s">
        <v>14</v>
      </c>
      <c r="I39" s="225" t="s">
        <v>657</v>
      </c>
    </row>
    <row r="40" spans="1:9" s="17" customFormat="1" ht="20.25" customHeight="1">
      <c r="A40" s="66"/>
      <c r="B40" s="206"/>
      <c r="C40" s="232"/>
      <c r="D40" s="232"/>
      <c r="E40" s="216"/>
      <c r="F40" s="206" t="s">
        <v>1039</v>
      </c>
      <c r="G40" s="206" t="s">
        <v>1039</v>
      </c>
      <c r="H40" s="216" t="s">
        <v>15</v>
      </c>
      <c r="I40" s="225" t="s">
        <v>715</v>
      </c>
    </row>
    <row r="41" spans="1:9" s="17" customFormat="1" ht="20.25" customHeight="1">
      <c r="A41" s="66"/>
      <c r="B41" s="206"/>
      <c r="C41" s="232"/>
      <c r="D41" s="232"/>
      <c r="E41" s="216"/>
      <c r="F41" s="206"/>
      <c r="G41" s="206"/>
      <c r="H41" s="216"/>
      <c r="I41" s="225"/>
    </row>
    <row r="42" spans="1:9" s="17" customFormat="1" ht="20.25" customHeight="1">
      <c r="A42" s="66">
        <v>11</v>
      </c>
      <c r="B42" s="206" t="s">
        <v>638</v>
      </c>
      <c r="C42" s="223">
        <v>2170</v>
      </c>
      <c r="D42" s="223">
        <v>2170</v>
      </c>
      <c r="E42" s="216" t="s">
        <v>12</v>
      </c>
      <c r="F42" s="206" t="s">
        <v>647</v>
      </c>
      <c r="G42" s="206" t="s">
        <v>647</v>
      </c>
      <c r="H42" s="216" t="s">
        <v>14</v>
      </c>
      <c r="I42" s="225" t="s">
        <v>658</v>
      </c>
    </row>
    <row r="43" spans="1:9" s="17" customFormat="1" ht="20.25" customHeight="1">
      <c r="A43" s="66"/>
      <c r="B43" s="206"/>
      <c r="C43" s="223"/>
      <c r="D43" s="223"/>
      <c r="E43" s="216"/>
      <c r="F43" s="206" t="s">
        <v>1040</v>
      </c>
      <c r="G43" s="206" t="s">
        <v>1040</v>
      </c>
      <c r="H43" s="216" t="s">
        <v>15</v>
      </c>
      <c r="I43" s="225" t="s">
        <v>715</v>
      </c>
    </row>
    <row r="44" spans="1:9" ht="20.25" customHeight="1">
      <c r="A44" s="95"/>
      <c r="B44" s="283"/>
      <c r="C44" s="265"/>
      <c r="D44" s="265"/>
      <c r="E44" s="216"/>
      <c r="F44" s="283"/>
      <c r="G44" s="283"/>
      <c r="H44" s="67"/>
      <c r="I44" s="266"/>
    </row>
    <row r="45" spans="1:9" ht="20.25" customHeight="1">
      <c r="A45" s="95">
        <v>12</v>
      </c>
      <c r="B45" s="283" t="s">
        <v>639</v>
      </c>
      <c r="C45" s="265">
        <v>1835</v>
      </c>
      <c r="D45" s="265">
        <v>1835</v>
      </c>
      <c r="E45" s="216" t="s">
        <v>12</v>
      </c>
      <c r="F45" s="283" t="s">
        <v>187</v>
      </c>
      <c r="G45" s="283" t="s">
        <v>187</v>
      </c>
      <c r="H45" s="67" t="s">
        <v>14</v>
      </c>
      <c r="I45" s="266" t="s">
        <v>659</v>
      </c>
    </row>
    <row r="46" spans="1:9" ht="20.25" customHeight="1">
      <c r="A46" s="95"/>
      <c r="B46" s="283"/>
      <c r="C46" s="265"/>
      <c r="D46" s="265"/>
      <c r="E46" s="216"/>
      <c r="F46" s="283" t="s">
        <v>1041</v>
      </c>
      <c r="G46" s="283" t="s">
        <v>1041</v>
      </c>
      <c r="H46" s="67" t="s">
        <v>15</v>
      </c>
      <c r="I46" s="225" t="s">
        <v>716</v>
      </c>
    </row>
    <row r="47" spans="1:9" ht="20.25" customHeight="1">
      <c r="A47" s="95"/>
      <c r="B47" s="283"/>
      <c r="C47" s="265"/>
      <c r="D47" s="265"/>
      <c r="E47" s="216"/>
      <c r="F47" s="283"/>
      <c r="G47" s="283"/>
      <c r="H47" s="67"/>
      <c r="I47" s="266"/>
    </row>
    <row r="48" spans="1:9" ht="20.25" customHeight="1">
      <c r="A48" s="95">
        <v>13</v>
      </c>
      <c r="B48" s="283" t="s">
        <v>640</v>
      </c>
      <c r="C48" s="265">
        <v>4100</v>
      </c>
      <c r="D48" s="265">
        <v>4100</v>
      </c>
      <c r="E48" s="216" t="s">
        <v>12</v>
      </c>
      <c r="F48" s="422" t="s">
        <v>38</v>
      </c>
      <c r="G48" s="422" t="s">
        <v>38</v>
      </c>
      <c r="H48" s="67" t="s">
        <v>14</v>
      </c>
      <c r="I48" s="266" t="s">
        <v>660</v>
      </c>
    </row>
    <row r="49" spans="1:9" ht="20.25" customHeight="1">
      <c r="A49" s="95"/>
      <c r="B49" s="283"/>
      <c r="C49" s="265"/>
      <c r="D49" s="265"/>
      <c r="E49" s="216"/>
      <c r="F49" s="422" t="s">
        <v>1023</v>
      </c>
      <c r="G49" s="422" t="s">
        <v>1023</v>
      </c>
      <c r="H49" s="67" t="s">
        <v>15</v>
      </c>
      <c r="I49" s="225" t="s">
        <v>716</v>
      </c>
    </row>
    <row r="50" spans="1:9" ht="20.25" customHeight="1">
      <c r="A50" s="95"/>
      <c r="B50" s="283"/>
      <c r="C50" s="265"/>
      <c r="D50" s="265"/>
      <c r="E50" s="216"/>
      <c r="F50" s="267"/>
      <c r="G50" s="267"/>
      <c r="H50" s="67"/>
      <c r="I50" s="266"/>
    </row>
    <row r="51" spans="1:9" ht="20.25" customHeight="1">
      <c r="A51" s="95">
        <v>14</v>
      </c>
      <c r="B51" s="409" t="s">
        <v>641</v>
      </c>
      <c r="C51" s="265">
        <v>21000</v>
      </c>
      <c r="D51" s="265">
        <v>21000</v>
      </c>
      <c r="E51" s="216" t="s">
        <v>12</v>
      </c>
      <c r="F51" s="267" t="s">
        <v>38</v>
      </c>
      <c r="G51" s="267" t="s">
        <v>38</v>
      </c>
      <c r="H51" s="67" t="s">
        <v>14</v>
      </c>
      <c r="I51" s="266" t="s">
        <v>661</v>
      </c>
    </row>
    <row r="52" spans="1:9" ht="20.25" customHeight="1">
      <c r="A52" s="95"/>
      <c r="B52" s="410"/>
      <c r="C52" s="265"/>
      <c r="D52" s="265"/>
      <c r="E52" s="216"/>
      <c r="F52" s="267" t="s">
        <v>886</v>
      </c>
      <c r="G52" s="267" t="s">
        <v>886</v>
      </c>
      <c r="H52" s="67" t="s">
        <v>15</v>
      </c>
      <c r="I52" s="225" t="s">
        <v>717</v>
      </c>
    </row>
    <row r="53" spans="1:9" ht="20.25" customHeight="1">
      <c r="A53" s="96"/>
      <c r="B53" s="277"/>
      <c r="C53" s="278"/>
      <c r="D53" s="278"/>
      <c r="E53" s="271"/>
      <c r="F53" s="279"/>
      <c r="G53" s="279"/>
      <c r="H53" s="72"/>
      <c r="I53" s="280"/>
    </row>
    <row r="54" spans="1:9" ht="32.25" customHeight="1">
      <c r="A54" s="122"/>
      <c r="B54" s="274"/>
      <c r="C54" s="275"/>
      <c r="D54" s="275"/>
      <c r="E54" s="270"/>
      <c r="F54" s="276"/>
      <c r="G54" s="1" t="s">
        <v>6</v>
      </c>
      <c r="I54" s="21"/>
    </row>
    <row r="55" spans="1:9" ht="20.25" customHeight="1">
      <c r="A55" s="122"/>
      <c r="B55" s="274"/>
      <c r="C55" s="275">
        <f>SUM(C33:C53)</f>
        <v>45943</v>
      </c>
      <c r="D55" s="275">
        <f>SUM(G33:G53)</f>
        <v>0</v>
      </c>
      <c r="E55" s="270"/>
      <c r="F55" s="276"/>
      <c r="G55" s="1" t="s">
        <v>713</v>
      </c>
      <c r="I55" s="21"/>
    </row>
    <row r="56" spans="1:9" ht="20.25" customHeight="1">
      <c r="A56" s="122"/>
      <c r="B56" s="274"/>
      <c r="C56" s="275"/>
      <c r="D56" s="275"/>
      <c r="E56" s="270"/>
      <c r="F56" s="276"/>
      <c r="G56" s="408" t="s">
        <v>714</v>
      </c>
      <c r="H56" s="408"/>
      <c r="I56" s="21"/>
    </row>
    <row r="57" spans="1:9" s="9" customFormat="1" ht="27.75" customHeight="1">
      <c r="A57" s="362" t="s">
        <v>710</v>
      </c>
      <c r="B57" s="362"/>
      <c r="C57" s="362"/>
      <c r="D57" s="362"/>
      <c r="E57" s="362"/>
      <c r="F57" s="362"/>
      <c r="G57" s="362"/>
      <c r="H57" s="362"/>
      <c r="I57" s="362"/>
    </row>
    <row r="58" spans="1:9" s="6" customFormat="1" ht="24" customHeight="1">
      <c r="A58" s="366" t="s">
        <v>0</v>
      </c>
      <c r="B58" s="4" t="s">
        <v>1</v>
      </c>
      <c r="C58" s="406" t="s">
        <v>9</v>
      </c>
      <c r="D58" s="5" t="s">
        <v>8</v>
      </c>
      <c r="E58" s="4" t="s">
        <v>2</v>
      </c>
      <c r="F58" s="363" t="s">
        <v>10</v>
      </c>
      <c r="G58" s="363" t="s">
        <v>3</v>
      </c>
      <c r="H58" s="4" t="s">
        <v>4</v>
      </c>
      <c r="I58" s="359" t="s">
        <v>11</v>
      </c>
    </row>
    <row r="59" spans="1:9" s="6" customFormat="1" ht="18.75">
      <c r="A59" s="367"/>
      <c r="B59" s="14"/>
      <c r="C59" s="407"/>
      <c r="D59" s="15"/>
      <c r="E59" s="14"/>
      <c r="F59" s="364"/>
      <c r="G59" s="364"/>
      <c r="H59" s="14" t="s">
        <v>5</v>
      </c>
      <c r="I59" s="360"/>
    </row>
    <row r="60" spans="1:9" s="6" customFormat="1" ht="18.75">
      <c r="A60" s="368"/>
      <c r="B60" s="7"/>
      <c r="C60" s="8"/>
      <c r="D60" s="8"/>
      <c r="E60" s="7"/>
      <c r="F60" s="365"/>
      <c r="G60" s="365"/>
      <c r="H60" s="7"/>
      <c r="I60" s="361"/>
    </row>
    <row r="61" spans="1:9" ht="20.25" customHeight="1">
      <c r="A61" s="97">
        <v>15</v>
      </c>
      <c r="B61" s="354" t="s">
        <v>642</v>
      </c>
      <c r="C61" s="272">
        <v>12390</v>
      </c>
      <c r="D61" s="272">
        <v>12390</v>
      </c>
      <c r="E61" s="241" t="s">
        <v>12</v>
      </c>
      <c r="F61" s="282" t="s">
        <v>26</v>
      </c>
      <c r="G61" s="282" t="s">
        <v>26</v>
      </c>
      <c r="H61" s="70" t="s">
        <v>14</v>
      </c>
      <c r="I61" s="273" t="s">
        <v>282</v>
      </c>
    </row>
    <row r="62" spans="1:9" ht="20.25" customHeight="1">
      <c r="A62" s="95"/>
      <c r="B62" s="355"/>
      <c r="C62" s="265"/>
      <c r="D62" s="265"/>
      <c r="E62" s="216"/>
      <c r="F62" s="206" t="s">
        <v>1042</v>
      </c>
      <c r="G62" s="206" t="s">
        <v>1042</v>
      </c>
      <c r="H62" s="67" t="s">
        <v>15</v>
      </c>
      <c r="I62" s="228"/>
    </row>
    <row r="63" spans="1:9" ht="20.25" customHeight="1">
      <c r="A63" s="95"/>
      <c r="B63" s="124"/>
      <c r="C63" s="265"/>
      <c r="D63" s="265"/>
      <c r="E63" s="216"/>
      <c r="F63" s="206"/>
      <c r="G63" s="206"/>
      <c r="H63" s="67"/>
      <c r="I63" s="228"/>
    </row>
    <row r="64" spans="1:9" ht="20.25" customHeight="1">
      <c r="A64" s="95">
        <v>16</v>
      </c>
      <c r="B64" s="358" t="s">
        <v>643</v>
      </c>
      <c r="C64" s="265">
        <v>7000</v>
      </c>
      <c r="D64" s="265">
        <v>7000</v>
      </c>
      <c r="E64" s="216" t="s">
        <v>12</v>
      </c>
      <c r="F64" s="206" t="s">
        <v>26</v>
      </c>
      <c r="G64" s="206" t="s">
        <v>26</v>
      </c>
      <c r="H64" s="67" t="s">
        <v>14</v>
      </c>
      <c r="I64" s="228" t="s">
        <v>282</v>
      </c>
    </row>
    <row r="65" spans="1:9" ht="20.25" customHeight="1">
      <c r="A65" s="95"/>
      <c r="B65" s="355"/>
      <c r="C65" s="265"/>
      <c r="D65" s="265"/>
      <c r="E65" s="216"/>
      <c r="F65" s="206" t="s">
        <v>1043</v>
      </c>
      <c r="G65" s="206" t="s">
        <v>1043</v>
      </c>
      <c r="H65" s="67" t="s">
        <v>15</v>
      </c>
      <c r="I65" s="228"/>
    </row>
    <row r="66" spans="1:9" ht="20.25" customHeight="1">
      <c r="A66" s="95"/>
      <c r="B66" s="124"/>
      <c r="C66" s="265"/>
      <c r="D66" s="265"/>
      <c r="E66" s="216"/>
      <c r="F66" s="206"/>
      <c r="G66" s="206"/>
      <c r="H66" s="67"/>
      <c r="I66" s="228"/>
    </row>
    <row r="67" spans="1:9" ht="20.25" customHeight="1">
      <c r="A67" s="95">
        <v>17</v>
      </c>
      <c r="B67" s="358" t="s">
        <v>644</v>
      </c>
      <c r="C67" s="265">
        <v>13880</v>
      </c>
      <c r="D67" s="265">
        <v>13880</v>
      </c>
      <c r="E67" s="216" t="s">
        <v>12</v>
      </c>
      <c r="F67" s="206" t="s">
        <v>26</v>
      </c>
      <c r="G67" s="206" t="s">
        <v>26</v>
      </c>
      <c r="H67" s="67" t="s">
        <v>14</v>
      </c>
      <c r="I67" s="228" t="s">
        <v>282</v>
      </c>
    </row>
    <row r="68" spans="1:9" ht="20.25" customHeight="1">
      <c r="A68" s="95"/>
      <c r="B68" s="355"/>
      <c r="C68" s="265"/>
      <c r="D68" s="265"/>
      <c r="E68" s="216"/>
      <c r="F68" s="206" t="s">
        <v>1044</v>
      </c>
      <c r="G68" s="206" t="s">
        <v>1044</v>
      </c>
      <c r="H68" s="67" t="s">
        <v>15</v>
      </c>
      <c r="I68" s="228"/>
    </row>
    <row r="69" spans="1:9" ht="20.25" customHeight="1">
      <c r="A69" s="95"/>
      <c r="B69" s="124"/>
      <c r="C69" s="265"/>
      <c r="D69" s="265"/>
      <c r="E69" s="216"/>
      <c r="F69" s="206"/>
      <c r="G69" s="206"/>
      <c r="H69" s="67"/>
      <c r="I69" s="228"/>
    </row>
    <row r="70" spans="1:9" ht="20.25" customHeight="1">
      <c r="A70" s="95">
        <v>18</v>
      </c>
      <c r="B70" s="358" t="s">
        <v>645</v>
      </c>
      <c r="C70" s="265">
        <v>56260</v>
      </c>
      <c r="D70" s="265">
        <v>56260</v>
      </c>
      <c r="E70" s="216" t="s">
        <v>12</v>
      </c>
      <c r="F70" s="206" t="s">
        <v>26</v>
      </c>
      <c r="G70" s="206" t="s">
        <v>26</v>
      </c>
      <c r="H70" s="67" t="s">
        <v>14</v>
      </c>
      <c r="I70" s="228" t="s">
        <v>282</v>
      </c>
    </row>
    <row r="71" spans="1:9" ht="20.25" customHeight="1">
      <c r="A71" s="95"/>
      <c r="B71" s="355"/>
      <c r="C71" s="265"/>
      <c r="D71" s="265"/>
      <c r="E71" s="216"/>
      <c r="F71" s="206" t="s">
        <v>1045</v>
      </c>
      <c r="G71" s="206" t="s">
        <v>1045</v>
      </c>
      <c r="H71" s="67" t="s">
        <v>15</v>
      </c>
      <c r="I71" s="228"/>
    </row>
    <row r="72" spans="1:9" ht="20.25" customHeight="1">
      <c r="A72" s="95"/>
      <c r="B72" s="124"/>
      <c r="C72" s="265"/>
      <c r="D72" s="265"/>
      <c r="E72" s="216"/>
      <c r="F72" s="206"/>
      <c r="G72" s="206"/>
      <c r="H72" s="67"/>
      <c r="I72" s="228"/>
    </row>
    <row r="73" spans="1:9" ht="20.25" customHeight="1">
      <c r="A73" s="95">
        <v>19</v>
      </c>
      <c r="B73" s="358" t="s">
        <v>646</v>
      </c>
      <c r="C73" s="265">
        <v>4900.2</v>
      </c>
      <c r="D73" s="265">
        <v>4900.2</v>
      </c>
      <c r="E73" s="216" t="s">
        <v>12</v>
      </c>
      <c r="F73" s="206" t="s">
        <v>26</v>
      </c>
      <c r="G73" s="206" t="s">
        <v>26</v>
      </c>
      <c r="H73" s="67" t="s">
        <v>14</v>
      </c>
      <c r="I73" s="228" t="s">
        <v>282</v>
      </c>
    </row>
    <row r="74" spans="1:9" ht="20.25" customHeight="1">
      <c r="A74" s="95"/>
      <c r="B74" s="355"/>
      <c r="C74" s="265"/>
      <c r="D74" s="265"/>
      <c r="E74" s="216"/>
      <c r="F74" s="206" t="s">
        <v>1046</v>
      </c>
      <c r="G74" s="206" t="s">
        <v>1046</v>
      </c>
      <c r="H74" s="67" t="s">
        <v>15</v>
      </c>
      <c r="I74" s="228"/>
    </row>
    <row r="75" spans="1:9" ht="20.25" customHeight="1">
      <c r="A75" s="97"/>
      <c r="B75" s="239"/>
      <c r="C75" s="43"/>
      <c r="D75" s="43"/>
      <c r="E75" s="35"/>
      <c r="F75" s="107"/>
      <c r="G75" s="107"/>
      <c r="H75" s="70"/>
      <c r="I75" s="264"/>
    </row>
    <row r="76" spans="1:9" ht="20.25" customHeight="1">
      <c r="A76" s="96"/>
      <c r="B76" s="123"/>
      <c r="C76" s="45"/>
      <c r="D76" s="45"/>
      <c r="E76" s="28"/>
      <c r="F76" s="26"/>
      <c r="G76" s="26"/>
      <c r="H76" s="31"/>
      <c r="I76" s="46"/>
    </row>
    <row r="77" spans="1:9" ht="18" customHeight="1">
      <c r="A77" s="122"/>
      <c r="B77" s="33"/>
      <c r="C77" s="47"/>
      <c r="D77" s="47"/>
      <c r="E77" s="21"/>
      <c r="F77" s="17"/>
      <c r="G77" s="47"/>
      <c r="H77" s="48"/>
      <c r="I77" s="49"/>
    </row>
    <row r="78" spans="1:9" ht="20.25" customHeight="1">
      <c r="A78" s="122"/>
      <c r="B78" s="33"/>
      <c r="C78" s="47"/>
      <c r="D78" s="47"/>
      <c r="E78" s="21"/>
      <c r="F78" s="1" t="s">
        <v>6</v>
      </c>
      <c r="I78" s="49"/>
    </row>
    <row r="79" spans="1:9" ht="20.25" customHeight="1">
      <c r="A79" s="122"/>
      <c r="B79" s="33"/>
      <c r="C79" s="47">
        <f>SUM(C61:C76)</f>
        <v>94430.2</v>
      </c>
      <c r="D79" s="47">
        <f>SUM(G61:G75)</f>
        <v>0</v>
      </c>
      <c r="E79" s="21"/>
      <c r="F79" s="1" t="s">
        <v>16</v>
      </c>
      <c r="I79" s="49"/>
    </row>
    <row r="80" spans="1:9" ht="20.25" customHeight="1">
      <c r="A80" s="122"/>
      <c r="B80" s="33"/>
      <c r="C80" s="47"/>
      <c r="D80" s="47"/>
      <c r="E80" s="21"/>
      <c r="F80" s="1" t="s">
        <v>7</v>
      </c>
      <c r="I80" s="49"/>
    </row>
    <row r="82" spans="3:4">
      <c r="C82" s="311">
        <f>+C79+C55+C27</f>
        <v>207796.2</v>
      </c>
      <c r="D82" s="311">
        <f>+D79+D55+D27</f>
        <v>0</v>
      </c>
    </row>
  </sheetData>
  <mergeCells count="26">
    <mergeCell ref="B64:B65"/>
    <mergeCell ref="B67:B68"/>
    <mergeCell ref="B70:B71"/>
    <mergeCell ref="B73:B74"/>
    <mergeCell ref="G58:G60"/>
    <mergeCell ref="I58:I60"/>
    <mergeCell ref="G56:H56"/>
    <mergeCell ref="B51:B52"/>
    <mergeCell ref="B61:B62"/>
    <mergeCell ref="G28:H28"/>
    <mergeCell ref="A29:I29"/>
    <mergeCell ref="A30:A32"/>
    <mergeCell ref="C30:C31"/>
    <mergeCell ref="F30:F32"/>
    <mergeCell ref="G30:G32"/>
    <mergeCell ref="I30:I32"/>
    <mergeCell ref="A57:I57"/>
    <mergeCell ref="A58:A60"/>
    <mergeCell ref="C58:C59"/>
    <mergeCell ref="F58:F60"/>
    <mergeCell ref="A1:I1"/>
    <mergeCell ref="F2:F4"/>
    <mergeCell ref="G2:G4"/>
    <mergeCell ref="I2:I4"/>
    <mergeCell ref="A2:A4"/>
    <mergeCell ref="C2:C3"/>
  </mergeCells>
  <pageMargins left="0.23622047244094491" right="0.23622047244094491" top="0.59055118110236227" bottom="0.39370078740157483" header="0.31496062992125984" footer="0.31496062992125984"/>
  <pageSetup scale="92" orientation="landscape" r:id="rId1"/>
  <headerFooter>
    <oddHeader>&amp;R&amp;"TH SarabunIT๙,ธรรมดา"&amp;15สขร.1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I88"/>
  <sheetViews>
    <sheetView tabSelected="1" zoomScale="120" zoomScaleNormal="120" workbookViewId="0">
      <selection activeCell="C10" sqref="C10"/>
    </sheetView>
  </sheetViews>
  <sheetFormatPr defaultColWidth="9" defaultRowHeight="18.75"/>
  <cols>
    <col min="1" max="1" width="5" style="21" customWidth="1"/>
    <col min="2" max="2" width="27.42578125" style="17" customWidth="1"/>
    <col min="3" max="3" width="14.28515625" style="217" customWidth="1"/>
    <col min="4" max="4" width="14.140625" style="217" customWidth="1"/>
    <col min="5" max="5" width="13.42578125" style="21" customWidth="1"/>
    <col min="6" max="7" width="19" style="17" customWidth="1"/>
    <col min="8" max="8" width="14.85546875" style="17" customWidth="1"/>
    <col min="9" max="9" width="15.85546875" style="17" customWidth="1"/>
    <col min="10" max="16384" width="9" style="17"/>
  </cols>
  <sheetData>
    <row r="1" spans="1:9" s="215" customFormat="1" ht="27" customHeight="1">
      <c r="A1" s="401" t="s">
        <v>718</v>
      </c>
      <c r="B1" s="401"/>
      <c r="C1" s="401"/>
      <c r="D1" s="401"/>
      <c r="E1" s="401"/>
      <c r="F1" s="401"/>
      <c r="G1" s="401"/>
      <c r="H1" s="401"/>
      <c r="I1" s="401"/>
    </row>
    <row r="2" spans="1:9" s="6" customFormat="1" ht="24" customHeight="1">
      <c r="A2" s="366" t="s">
        <v>0</v>
      </c>
      <c r="B2" s="4" t="s">
        <v>1</v>
      </c>
      <c r="C2" s="5" t="s">
        <v>9</v>
      </c>
      <c r="D2" s="5" t="s">
        <v>8</v>
      </c>
      <c r="E2" s="4" t="s">
        <v>2</v>
      </c>
      <c r="F2" s="363" t="s">
        <v>10</v>
      </c>
      <c r="G2" s="363" t="s">
        <v>3</v>
      </c>
      <c r="H2" s="4" t="s">
        <v>4</v>
      </c>
      <c r="I2" s="363" t="s">
        <v>11</v>
      </c>
    </row>
    <row r="3" spans="1:9" s="6" customFormat="1">
      <c r="A3" s="367"/>
      <c r="B3" s="14"/>
      <c r="C3" s="15"/>
      <c r="D3" s="15"/>
      <c r="E3" s="14"/>
      <c r="F3" s="364"/>
      <c r="G3" s="364"/>
      <c r="H3" s="14" t="s">
        <v>5</v>
      </c>
      <c r="I3" s="364"/>
    </row>
    <row r="4" spans="1:9" s="6" customFormat="1">
      <c r="A4" s="368"/>
      <c r="B4" s="7"/>
      <c r="C4" s="8"/>
      <c r="D4" s="8"/>
      <c r="E4" s="7"/>
      <c r="F4" s="365"/>
      <c r="G4" s="365"/>
      <c r="H4" s="7"/>
      <c r="I4" s="365"/>
    </row>
    <row r="5" spans="1:9" s="240" customFormat="1" ht="18" customHeight="1">
      <c r="A5" s="218">
        <v>1</v>
      </c>
      <c r="B5" s="284" t="s">
        <v>662</v>
      </c>
      <c r="C5" s="219">
        <v>9920</v>
      </c>
      <c r="D5" s="219">
        <v>9920</v>
      </c>
      <c r="E5" s="218" t="s">
        <v>12</v>
      </c>
      <c r="F5" s="220" t="s">
        <v>680</v>
      </c>
      <c r="G5" s="220" t="s">
        <v>680</v>
      </c>
      <c r="H5" s="121" t="s">
        <v>14</v>
      </c>
      <c r="I5" s="222" t="s">
        <v>681</v>
      </c>
    </row>
    <row r="6" spans="1:9" s="240" customFormat="1" ht="18" customHeight="1">
      <c r="A6" s="66"/>
      <c r="B6" s="285"/>
      <c r="C6" s="223"/>
      <c r="D6" s="223"/>
      <c r="E6" s="66"/>
      <c r="F6" s="226" t="s">
        <v>1047</v>
      </c>
      <c r="G6" s="226" t="s">
        <v>1047</v>
      </c>
      <c r="H6" s="216"/>
      <c r="I6" s="225" t="s">
        <v>720</v>
      </c>
    </row>
    <row r="7" spans="1:9" s="240" customFormat="1" ht="15.75" customHeight="1">
      <c r="A7" s="66"/>
      <c r="B7" s="261"/>
      <c r="C7" s="223"/>
      <c r="D7" s="223"/>
      <c r="E7" s="66"/>
      <c r="F7" s="226"/>
      <c r="G7" s="226"/>
      <c r="H7" s="216"/>
      <c r="I7" s="225"/>
    </row>
    <row r="8" spans="1:9" ht="18" customHeight="1">
      <c r="A8" s="66">
        <v>2</v>
      </c>
      <c r="B8" s="286" t="s">
        <v>663</v>
      </c>
      <c r="C8" s="223">
        <v>13566</v>
      </c>
      <c r="D8" s="223">
        <v>13566</v>
      </c>
      <c r="E8" s="66" t="s">
        <v>12</v>
      </c>
      <c r="F8" s="226" t="s">
        <v>39</v>
      </c>
      <c r="G8" s="226" t="s">
        <v>39</v>
      </c>
      <c r="H8" s="216" t="s">
        <v>14</v>
      </c>
      <c r="I8" s="225" t="s">
        <v>682</v>
      </c>
    </row>
    <row r="9" spans="1:9" ht="18" customHeight="1">
      <c r="A9" s="66"/>
      <c r="B9" s="261"/>
      <c r="C9" s="223"/>
      <c r="D9" s="223"/>
      <c r="E9" s="66"/>
      <c r="F9" s="226" t="s">
        <v>1048</v>
      </c>
      <c r="G9" s="226" t="s">
        <v>1048</v>
      </c>
      <c r="H9" s="216"/>
      <c r="I9" s="225" t="s">
        <v>720</v>
      </c>
    </row>
    <row r="10" spans="1:9" ht="15" customHeight="1">
      <c r="A10" s="66"/>
      <c r="B10" s="261"/>
      <c r="C10" s="223"/>
      <c r="D10" s="223"/>
      <c r="E10" s="66"/>
      <c r="F10" s="226"/>
      <c r="G10" s="226"/>
      <c r="H10" s="216"/>
      <c r="I10" s="225"/>
    </row>
    <row r="11" spans="1:9" ht="18" customHeight="1">
      <c r="A11" s="66">
        <v>3</v>
      </c>
      <c r="B11" s="411" t="s">
        <v>664</v>
      </c>
      <c r="C11" s="223">
        <v>1000</v>
      </c>
      <c r="D11" s="223">
        <v>1000</v>
      </c>
      <c r="E11" s="66" t="s">
        <v>12</v>
      </c>
      <c r="F11" s="227" t="s">
        <v>49</v>
      </c>
      <c r="G11" s="227" t="s">
        <v>49</v>
      </c>
      <c r="H11" s="216" t="s">
        <v>14</v>
      </c>
      <c r="I11" s="225" t="s">
        <v>683</v>
      </c>
    </row>
    <row r="12" spans="1:9" ht="18" customHeight="1">
      <c r="A12" s="66"/>
      <c r="B12" s="411"/>
      <c r="C12" s="223"/>
      <c r="D12" s="223"/>
      <c r="E12" s="66"/>
      <c r="F12" s="287" t="s">
        <v>1020</v>
      </c>
      <c r="G12" s="287" t="s">
        <v>1020</v>
      </c>
      <c r="H12" s="216"/>
      <c r="I12" s="225" t="s">
        <v>720</v>
      </c>
    </row>
    <row r="13" spans="1:9" ht="15.75" customHeight="1">
      <c r="A13" s="66"/>
      <c r="B13" s="261"/>
      <c r="C13" s="223"/>
      <c r="D13" s="223"/>
      <c r="E13" s="66"/>
      <c r="F13" s="287"/>
      <c r="G13" s="287"/>
      <c r="H13" s="216"/>
      <c r="I13" s="225"/>
    </row>
    <row r="14" spans="1:9" ht="18" customHeight="1">
      <c r="A14" s="66">
        <v>4</v>
      </c>
      <c r="B14" s="261" t="s">
        <v>665</v>
      </c>
      <c r="C14" s="223">
        <v>2600</v>
      </c>
      <c r="D14" s="223">
        <v>2600</v>
      </c>
      <c r="E14" s="66" t="s">
        <v>12</v>
      </c>
      <c r="F14" s="230" t="s">
        <v>400</v>
      </c>
      <c r="G14" s="230" t="s">
        <v>400</v>
      </c>
      <c r="H14" s="216" t="s">
        <v>14</v>
      </c>
      <c r="I14" s="225" t="s">
        <v>684</v>
      </c>
    </row>
    <row r="15" spans="1:9" ht="18" customHeight="1">
      <c r="A15" s="66"/>
      <c r="B15" s="261"/>
      <c r="C15" s="223"/>
      <c r="D15" s="223"/>
      <c r="E15" s="66"/>
      <c r="F15" s="230" t="s">
        <v>1049</v>
      </c>
      <c r="G15" s="230" t="s">
        <v>1049</v>
      </c>
      <c r="H15" s="216"/>
      <c r="I15" s="225" t="s">
        <v>721</v>
      </c>
    </row>
    <row r="16" spans="1:9" ht="14.25" customHeight="1">
      <c r="A16" s="66"/>
      <c r="B16" s="261"/>
      <c r="C16" s="223"/>
      <c r="D16" s="223"/>
      <c r="E16" s="66"/>
      <c r="F16" s="230"/>
      <c r="G16" s="230"/>
      <c r="H16" s="216"/>
      <c r="I16" s="225"/>
    </row>
    <row r="17" spans="1:9" ht="18" customHeight="1">
      <c r="A17" s="66">
        <v>5</v>
      </c>
      <c r="B17" s="261" t="s">
        <v>666</v>
      </c>
      <c r="C17" s="288">
        <v>1900</v>
      </c>
      <c r="D17" s="288">
        <v>1900</v>
      </c>
      <c r="E17" s="66" t="s">
        <v>12</v>
      </c>
      <c r="F17" s="412" t="s">
        <v>35</v>
      </c>
      <c r="G17" s="412" t="s">
        <v>35</v>
      </c>
      <c r="H17" s="216" t="s">
        <v>14</v>
      </c>
      <c r="I17" s="225" t="s">
        <v>685</v>
      </c>
    </row>
    <row r="18" spans="1:9" ht="18" customHeight="1">
      <c r="A18" s="66"/>
      <c r="B18" s="261"/>
      <c r="C18" s="288"/>
      <c r="D18" s="288"/>
      <c r="E18" s="66"/>
      <c r="F18" s="413"/>
      <c r="G18" s="413"/>
      <c r="H18" s="216"/>
      <c r="I18" s="225" t="s">
        <v>721</v>
      </c>
    </row>
    <row r="19" spans="1:9" ht="18" customHeight="1">
      <c r="A19" s="66"/>
      <c r="B19" s="261"/>
      <c r="C19" s="288"/>
      <c r="D19" s="288"/>
      <c r="E19" s="66"/>
      <c r="F19" s="227" t="s">
        <v>1050</v>
      </c>
      <c r="G19" s="227" t="s">
        <v>1050</v>
      </c>
      <c r="H19" s="216"/>
      <c r="I19" s="225"/>
    </row>
    <row r="20" spans="1:9" ht="15" customHeight="1">
      <c r="A20" s="66"/>
      <c r="B20" s="261"/>
      <c r="C20" s="288"/>
      <c r="D20" s="288"/>
      <c r="E20" s="66"/>
      <c r="F20" s="227"/>
      <c r="G20" s="227"/>
      <c r="H20" s="216"/>
      <c r="I20" s="225"/>
    </row>
    <row r="21" spans="1:9" ht="18" customHeight="1">
      <c r="A21" s="66">
        <v>6</v>
      </c>
      <c r="B21" s="261" t="s">
        <v>667</v>
      </c>
      <c r="C21" s="223">
        <v>13965</v>
      </c>
      <c r="D21" s="223">
        <v>13965</v>
      </c>
      <c r="E21" s="66" t="s">
        <v>12</v>
      </c>
      <c r="F21" s="226" t="s">
        <v>680</v>
      </c>
      <c r="G21" s="226" t="s">
        <v>680</v>
      </c>
      <c r="H21" s="216" t="s">
        <v>14</v>
      </c>
      <c r="I21" s="225" t="s">
        <v>686</v>
      </c>
    </row>
    <row r="22" spans="1:9" ht="18" customHeight="1">
      <c r="A22" s="66"/>
      <c r="B22" s="261"/>
      <c r="C22" s="223"/>
      <c r="D22" s="223"/>
      <c r="E22" s="66"/>
      <c r="F22" s="226" t="s">
        <v>1051</v>
      </c>
      <c r="G22" s="226" t="s">
        <v>1051</v>
      </c>
      <c r="H22" s="216"/>
      <c r="I22" s="225" t="s">
        <v>722</v>
      </c>
    </row>
    <row r="23" spans="1:9" ht="18" customHeight="1">
      <c r="A23" s="66"/>
      <c r="B23" s="261"/>
      <c r="C23" s="223"/>
      <c r="D23" s="223"/>
      <c r="E23" s="66"/>
      <c r="F23" s="226"/>
      <c r="G23" s="226"/>
      <c r="H23" s="216"/>
      <c r="I23" s="225"/>
    </row>
    <row r="24" spans="1:9" ht="18" customHeight="1">
      <c r="A24" s="66">
        <v>7</v>
      </c>
      <c r="B24" s="286" t="s">
        <v>51</v>
      </c>
      <c r="C24" s="223">
        <v>6187</v>
      </c>
      <c r="D24" s="223">
        <v>6187</v>
      </c>
      <c r="E24" s="66" t="s">
        <v>12</v>
      </c>
      <c r="F24" s="226" t="s">
        <v>187</v>
      </c>
      <c r="G24" s="226" t="s">
        <v>187</v>
      </c>
      <c r="H24" s="216" t="s">
        <v>14</v>
      </c>
      <c r="I24" s="225" t="s">
        <v>687</v>
      </c>
    </row>
    <row r="25" spans="1:9" ht="18" customHeight="1">
      <c r="A25" s="66"/>
      <c r="B25" s="261"/>
      <c r="C25" s="223"/>
      <c r="D25" s="223"/>
      <c r="E25" s="66"/>
      <c r="F25" s="226" t="s">
        <v>1052</v>
      </c>
      <c r="G25" s="226" t="s">
        <v>1052</v>
      </c>
      <c r="H25" s="216"/>
      <c r="I25" s="225" t="s">
        <v>722</v>
      </c>
    </row>
    <row r="26" spans="1:9" ht="18" customHeight="1">
      <c r="A26" s="92"/>
      <c r="B26" s="291"/>
      <c r="C26" s="248"/>
      <c r="D26" s="248"/>
      <c r="E26" s="92"/>
      <c r="F26" s="249"/>
      <c r="G26" s="249"/>
      <c r="H26" s="271"/>
      <c r="I26" s="250"/>
    </row>
    <row r="27" spans="1:9" ht="34.5" customHeight="1">
      <c r="A27" s="119"/>
      <c r="B27" s="290"/>
      <c r="C27" s="246"/>
      <c r="D27" s="246"/>
      <c r="E27" s="119"/>
      <c r="F27" s="247"/>
      <c r="G27" s="33" t="s">
        <v>54</v>
      </c>
      <c r="H27" s="33"/>
      <c r="I27" s="292"/>
    </row>
    <row r="28" spans="1:9" ht="18" customHeight="1">
      <c r="A28" s="119"/>
      <c r="B28" s="290"/>
      <c r="C28" s="246"/>
      <c r="D28" s="246">
        <f>SUM(G5:G26)</f>
        <v>0</v>
      </c>
      <c r="E28" s="119"/>
      <c r="F28" s="247"/>
      <c r="G28" s="33" t="s">
        <v>727</v>
      </c>
      <c r="H28" s="33"/>
      <c r="I28" s="292"/>
    </row>
    <row r="29" spans="1:9" ht="18" customHeight="1">
      <c r="A29" s="119"/>
      <c r="B29" s="290"/>
      <c r="C29" s="246"/>
      <c r="D29" s="246"/>
      <c r="E29" s="119"/>
      <c r="F29" s="247"/>
      <c r="G29" s="33" t="s">
        <v>728</v>
      </c>
      <c r="H29" s="33"/>
      <c r="I29" s="292"/>
    </row>
    <row r="30" spans="1:9" s="215" customFormat="1" ht="27" customHeight="1">
      <c r="A30" s="401" t="s">
        <v>718</v>
      </c>
      <c r="B30" s="401"/>
      <c r="C30" s="401"/>
      <c r="D30" s="401"/>
      <c r="E30" s="401"/>
      <c r="F30" s="401"/>
      <c r="G30" s="401"/>
      <c r="H30" s="401"/>
      <c r="I30" s="401"/>
    </row>
    <row r="31" spans="1:9" s="6" customFormat="1" ht="24" customHeight="1">
      <c r="A31" s="366" t="s">
        <v>0</v>
      </c>
      <c r="B31" s="4" t="s">
        <v>1</v>
      </c>
      <c r="C31" s="87" t="s">
        <v>9</v>
      </c>
      <c r="D31" s="5" t="s">
        <v>8</v>
      </c>
      <c r="E31" s="4" t="s">
        <v>2</v>
      </c>
      <c r="F31" s="363" t="s">
        <v>10</v>
      </c>
      <c r="G31" s="363" t="s">
        <v>3</v>
      </c>
      <c r="H31" s="4" t="s">
        <v>4</v>
      </c>
      <c r="I31" s="363" t="s">
        <v>11</v>
      </c>
    </row>
    <row r="32" spans="1:9" s="6" customFormat="1">
      <c r="A32" s="367"/>
      <c r="B32" s="14"/>
      <c r="C32" s="15"/>
      <c r="D32" s="15"/>
      <c r="E32" s="14"/>
      <c r="F32" s="364"/>
      <c r="G32" s="364"/>
      <c r="H32" s="14" t="s">
        <v>5</v>
      </c>
      <c r="I32" s="364"/>
    </row>
    <row r="33" spans="1:9" s="6" customFormat="1">
      <c r="A33" s="368"/>
      <c r="B33" s="7"/>
      <c r="C33" s="8"/>
      <c r="D33" s="8"/>
      <c r="E33" s="7"/>
      <c r="F33" s="365"/>
      <c r="G33" s="365"/>
      <c r="H33" s="7"/>
      <c r="I33" s="365"/>
    </row>
    <row r="34" spans="1:9" ht="18" customHeight="1">
      <c r="A34" s="66">
        <v>8</v>
      </c>
      <c r="B34" s="261" t="s">
        <v>50</v>
      </c>
      <c r="C34" s="223">
        <v>4700</v>
      </c>
      <c r="D34" s="223">
        <v>4700</v>
      </c>
      <c r="E34" s="66" t="s">
        <v>12</v>
      </c>
      <c r="F34" s="226" t="s">
        <v>187</v>
      </c>
      <c r="G34" s="226" t="s">
        <v>187</v>
      </c>
      <c r="H34" s="216" t="s">
        <v>14</v>
      </c>
      <c r="I34" s="225" t="s">
        <v>688</v>
      </c>
    </row>
    <row r="35" spans="1:9" ht="18" customHeight="1">
      <c r="A35" s="66"/>
      <c r="B35" s="261"/>
      <c r="C35" s="223"/>
      <c r="D35" s="223"/>
      <c r="E35" s="66"/>
      <c r="F35" s="226" t="s">
        <v>1053</v>
      </c>
      <c r="G35" s="226" t="s">
        <v>1053</v>
      </c>
      <c r="H35" s="216"/>
      <c r="I35" s="225" t="s">
        <v>723</v>
      </c>
    </row>
    <row r="36" spans="1:9" ht="18" customHeight="1">
      <c r="A36" s="66"/>
      <c r="B36" s="261"/>
      <c r="C36" s="223"/>
      <c r="D36" s="223"/>
      <c r="E36" s="66"/>
      <c r="F36" s="226"/>
      <c r="G36" s="226"/>
      <c r="H36" s="216"/>
      <c r="I36" s="225"/>
    </row>
    <row r="37" spans="1:9" ht="18" customHeight="1">
      <c r="A37" s="66">
        <v>9</v>
      </c>
      <c r="B37" s="261" t="s">
        <v>668</v>
      </c>
      <c r="C37" s="232">
        <v>6160</v>
      </c>
      <c r="D37" s="232">
        <v>6160</v>
      </c>
      <c r="E37" s="66" t="s">
        <v>12</v>
      </c>
      <c r="F37" s="299" t="s">
        <v>545</v>
      </c>
      <c r="G37" s="299" t="s">
        <v>545</v>
      </c>
      <c r="H37" s="216" t="s">
        <v>14</v>
      </c>
      <c r="I37" s="225" t="s">
        <v>689</v>
      </c>
    </row>
    <row r="38" spans="1:9" ht="18" customHeight="1">
      <c r="A38" s="66"/>
      <c r="B38" s="261"/>
      <c r="C38" s="232"/>
      <c r="D38" s="232"/>
      <c r="E38" s="66"/>
      <c r="F38" s="224" t="s">
        <v>1054</v>
      </c>
      <c r="G38" s="224" t="s">
        <v>1054</v>
      </c>
      <c r="H38" s="216"/>
      <c r="I38" s="225" t="s">
        <v>724</v>
      </c>
    </row>
    <row r="39" spans="1:9" ht="18" customHeight="1">
      <c r="A39" s="66"/>
      <c r="B39" s="261"/>
      <c r="C39" s="232"/>
      <c r="D39" s="232"/>
      <c r="E39" s="66"/>
      <c r="F39" s="224"/>
      <c r="G39" s="224"/>
      <c r="H39" s="216"/>
      <c r="I39" s="225"/>
    </row>
    <row r="40" spans="1:9" ht="18" customHeight="1">
      <c r="A40" s="66">
        <v>10</v>
      </c>
      <c r="B40" s="261" t="s">
        <v>669</v>
      </c>
      <c r="C40" s="223">
        <v>10670</v>
      </c>
      <c r="D40" s="223">
        <v>10670</v>
      </c>
      <c r="E40" s="66" t="s">
        <v>12</v>
      </c>
      <c r="F40" s="226" t="s">
        <v>187</v>
      </c>
      <c r="G40" s="226" t="s">
        <v>187</v>
      </c>
      <c r="H40" s="216" t="s">
        <v>14</v>
      </c>
      <c r="I40" s="225" t="s">
        <v>690</v>
      </c>
    </row>
    <row r="41" spans="1:9" ht="18" customHeight="1">
      <c r="A41" s="66"/>
      <c r="B41" s="261"/>
      <c r="C41" s="223"/>
      <c r="D41" s="223"/>
      <c r="E41" s="66"/>
      <c r="F41" s="226" t="s">
        <v>1055</v>
      </c>
      <c r="G41" s="226" t="s">
        <v>1055</v>
      </c>
      <c r="H41" s="216"/>
      <c r="I41" s="225" t="s">
        <v>724</v>
      </c>
    </row>
    <row r="42" spans="1:9" ht="15.75" customHeight="1">
      <c r="A42" s="66"/>
      <c r="B42" s="261"/>
      <c r="C42" s="223"/>
      <c r="D42" s="223"/>
      <c r="E42" s="66"/>
      <c r="F42" s="226"/>
      <c r="G42" s="226"/>
      <c r="H42" s="216"/>
      <c r="I42" s="225"/>
    </row>
    <row r="43" spans="1:9" ht="18" customHeight="1">
      <c r="A43" s="66">
        <v>11</v>
      </c>
      <c r="B43" s="261" t="s">
        <v>670</v>
      </c>
      <c r="C43" s="223">
        <v>4100</v>
      </c>
      <c r="D43" s="223">
        <v>4100</v>
      </c>
      <c r="E43" s="66" t="s">
        <v>12</v>
      </c>
      <c r="F43" s="226" t="s">
        <v>187</v>
      </c>
      <c r="G43" s="226" t="s">
        <v>187</v>
      </c>
      <c r="H43" s="216" t="s">
        <v>14</v>
      </c>
      <c r="I43" s="225" t="s">
        <v>691</v>
      </c>
    </row>
    <row r="44" spans="1:9" ht="18" customHeight="1">
      <c r="A44" s="66"/>
      <c r="B44" s="261"/>
      <c r="C44" s="223"/>
      <c r="D44" s="223"/>
      <c r="E44" s="66"/>
      <c r="F44" s="226" t="s">
        <v>1023</v>
      </c>
      <c r="G44" s="226" t="s">
        <v>1023</v>
      </c>
      <c r="H44" s="216"/>
      <c r="I44" s="225" t="s">
        <v>724</v>
      </c>
    </row>
    <row r="45" spans="1:9" ht="15.75" customHeight="1">
      <c r="A45" s="66"/>
      <c r="B45" s="261"/>
      <c r="C45" s="223"/>
      <c r="D45" s="223"/>
      <c r="E45" s="66"/>
      <c r="F45" s="226"/>
      <c r="G45" s="226"/>
      <c r="H45" s="216"/>
      <c r="I45" s="225"/>
    </row>
    <row r="46" spans="1:9" ht="18" customHeight="1">
      <c r="A46" s="66">
        <v>12</v>
      </c>
      <c r="B46" s="261" t="s">
        <v>671</v>
      </c>
      <c r="C46" s="223">
        <v>31440</v>
      </c>
      <c r="D46" s="223">
        <v>31440</v>
      </c>
      <c r="E46" s="66" t="s">
        <v>12</v>
      </c>
      <c r="F46" s="226" t="s">
        <v>680</v>
      </c>
      <c r="G46" s="226" t="s">
        <v>680</v>
      </c>
      <c r="H46" s="216" t="s">
        <v>14</v>
      </c>
      <c r="I46" s="225" t="s">
        <v>692</v>
      </c>
    </row>
    <row r="47" spans="1:9" ht="18" customHeight="1">
      <c r="A47" s="66"/>
      <c r="B47" s="261"/>
      <c r="C47" s="223"/>
      <c r="D47" s="223"/>
      <c r="E47" s="66"/>
      <c r="F47" s="226" t="s">
        <v>1056</v>
      </c>
      <c r="G47" s="226" t="s">
        <v>1056</v>
      </c>
      <c r="H47" s="216"/>
      <c r="I47" s="225" t="s">
        <v>724</v>
      </c>
    </row>
    <row r="48" spans="1:9" ht="18" customHeight="1">
      <c r="A48" s="66"/>
      <c r="B48" s="261"/>
      <c r="C48" s="223"/>
      <c r="D48" s="223"/>
      <c r="E48" s="66"/>
      <c r="F48" s="226"/>
      <c r="G48" s="226"/>
      <c r="H48" s="216"/>
      <c r="I48" s="225"/>
    </row>
    <row r="49" spans="1:9" ht="18" customHeight="1">
      <c r="A49" s="66">
        <v>13</v>
      </c>
      <c r="B49" s="411" t="s">
        <v>672</v>
      </c>
      <c r="C49" s="223">
        <v>13910</v>
      </c>
      <c r="D49" s="223">
        <v>13910</v>
      </c>
      <c r="E49" s="66" t="s">
        <v>12</v>
      </c>
      <c r="F49" s="224" t="s">
        <v>311</v>
      </c>
      <c r="G49" s="224" t="s">
        <v>311</v>
      </c>
      <c r="H49" s="216" t="s">
        <v>14</v>
      </c>
      <c r="I49" s="225" t="s">
        <v>693</v>
      </c>
    </row>
    <row r="50" spans="1:9" ht="18" customHeight="1">
      <c r="A50" s="66"/>
      <c r="B50" s="411"/>
      <c r="C50" s="223"/>
      <c r="D50" s="223"/>
      <c r="E50" s="66"/>
      <c r="F50" s="224" t="s">
        <v>1057</v>
      </c>
      <c r="G50" s="224" t="s">
        <v>1057</v>
      </c>
      <c r="H50" s="216"/>
      <c r="I50" s="225" t="s">
        <v>724</v>
      </c>
    </row>
    <row r="51" spans="1:9" ht="12.75" customHeight="1">
      <c r="A51" s="66"/>
      <c r="B51" s="261"/>
      <c r="C51" s="223"/>
      <c r="D51" s="223"/>
      <c r="E51" s="66"/>
      <c r="F51" s="224"/>
      <c r="G51" s="224"/>
      <c r="H51" s="216"/>
      <c r="I51" s="225"/>
    </row>
    <row r="52" spans="1:9" ht="18" customHeight="1">
      <c r="A52" s="66">
        <v>14</v>
      </c>
      <c r="B52" s="411" t="s">
        <v>673</v>
      </c>
      <c r="C52" s="223">
        <v>2700</v>
      </c>
      <c r="D52" s="223">
        <v>2700</v>
      </c>
      <c r="E52" s="66" t="s">
        <v>12</v>
      </c>
      <c r="F52" s="224" t="s">
        <v>38</v>
      </c>
      <c r="G52" s="224" t="s">
        <v>38</v>
      </c>
      <c r="H52" s="216" t="s">
        <v>14</v>
      </c>
      <c r="I52" s="225" t="s">
        <v>694</v>
      </c>
    </row>
    <row r="53" spans="1:9" ht="18" customHeight="1">
      <c r="A53" s="243"/>
      <c r="B53" s="358"/>
      <c r="C53" s="244"/>
      <c r="D53" s="244"/>
      <c r="E53" s="243"/>
      <c r="F53" s="251" t="s">
        <v>1058</v>
      </c>
      <c r="G53" s="251" t="s">
        <v>1058</v>
      </c>
      <c r="H53" s="269"/>
      <c r="I53" s="245" t="s">
        <v>724</v>
      </c>
    </row>
    <row r="54" spans="1:9" ht="15.75" customHeight="1">
      <c r="A54" s="293"/>
      <c r="B54" s="294"/>
      <c r="C54" s="295"/>
      <c r="D54" s="295"/>
      <c r="E54" s="293"/>
      <c r="F54" s="296"/>
      <c r="G54" s="296"/>
      <c r="H54" s="297"/>
      <c r="I54" s="298"/>
    </row>
    <row r="55" spans="1:9" ht="32.25" customHeight="1">
      <c r="A55" s="119"/>
      <c r="B55" s="290"/>
      <c r="C55" s="246"/>
      <c r="D55" s="246"/>
      <c r="E55" s="119"/>
      <c r="F55" s="255"/>
      <c r="G55" s="33" t="s">
        <v>54</v>
      </c>
      <c r="H55" s="33"/>
      <c r="I55" s="292"/>
    </row>
    <row r="56" spans="1:9" ht="18" customHeight="1">
      <c r="A56" s="119"/>
      <c r="B56" s="290"/>
      <c r="C56" s="246"/>
      <c r="D56" s="246">
        <f>SUM(G34:G53)</f>
        <v>0</v>
      </c>
      <c r="E56" s="119"/>
      <c r="F56" s="255"/>
      <c r="G56" s="33" t="s">
        <v>727</v>
      </c>
      <c r="H56" s="33"/>
      <c r="I56" s="292"/>
    </row>
    <row r="57" spans="1:9" ht="18" customHeight="1">
      <c r="A57" s="119"/>
      <c r="B57" s="290"/>
      <c r="C57" s="246"/>
      <c r="D57" s="246"/>
      <c r="E57" s="119"/>
      <c r="F57" s="255"/>
      <c r="G57" s="33" t="s">
        <v>728</v>
      </c>
      <c r="H57" s="33"/>
      <c r="I57" s="292"/>
    </row>
    <row r="58" spans="1:9" s="215" customFormat="1" ht="27" customHeight="1">
      <c r="A58" s="401" t="s">
        <v>718</v>
      </c>
      <c r="B58" s="401"/>
      <c r="C58" s="401"/>
      <c r="D58" s="401"/>
      <c r="E58" s="401"/>
      <c r="F58" s="401"/>
      <c r="G58" s="401"/>
      <c r="H58" s="401"/>
      <c r="I58" s="401"/>
    </row>
    <row r="59" spans="1:9" s="6" customFormat="1" ht="24" customHeight="1">
      <c r="A59" s="366" t="s">
        <v>0</v>
      </c>
      <c r="B59" s="4" t="s">
        <v>1</v>
      </c>
      <c r="C59" s="87" t="s">
        <v>9</v>
      </c>
      <c r="D59" s="5" t="s">
        <v>8</v>
      </c>
      <c r="E59" s="4" t="s">
        <v>2</v>
      </c>
      <c r="F59" s="363" t="s">
        <v>10</v>
      </c>
      <c r="G59" s="363" t="s">
        <v>3</v>
      </c>
      <c r="H59" s="4" t="s">
        <v>4</v>
      </c>
      <c r="I59" s="363" t="s">
        <v>11</v>
      </c>
    </row>
    <row r="60" spans="1:9" s="6" customFormat="1">
      <c r="A60" s="367"/>
      <c r="B60" s="14"/>
      <c r="C60" s="15"/>
      <c r="D60" s="15"/>
      <c r="E60" s="14"/>
      <c r="F60" s="364"/>
      <c r="G60" s="364"/>
      <c r="H60" s="14" t="s">
        <v>5</v>
      </c>
      <c r="I60" s="364"/>
    </row>
    <row r="61" spans="1:9" s="6" customFormat="1">
      <c r="A61" s="368"/>
      <c r="B61" s="7"/>
      <c r="C61" s="8"/>
      <c r="D61" s="8"/>
      <c r="E61" s="7"/>
      <c r="F61" s="365"/>
      <c r="G61" s="365"/>
      <c r="H61" s="7"/>
      <c r="I61" s="365"/>
    </row>
    <row r="62" spans="1:9" ht="18" customHeight="1">
      <c r="A62" s="94">
        <v>15</v>
      </c>
      <c r="B62" s="411" t="s">
        <v>674</v>
      </c>
      <c r="C62" s="234">
        <v>1100</v>
      </c>
      <c r="D62" s="234">
        <v>1100</v>
      </c>
      <c r="E62" s="94" t="s">
        <v>12</v>
      </c>
      <c r="F62" s="253" t="s">
        <v>38</v>
      </c>
      <c r="G62" s="253" t="s">
        <v>38</v>
      </c>
      <c r="H62" s="241" t="s">
        <v>14</v>
      </c>
      <c r="I62" s="237" t="s">
        <v>695</v>
      </c>
    </row>
    <row r="63" spans="1:9" ht="18" customHeight="1">
      <c r="A63" s="66"/>
      <c r="B63" s="411"/>
      <c r="C63" s="223"/>
      <c r="D63" s="223"/>
      <c r="E63" s="66"/>
      <c r="F63" s="230" t="s">
        <v>1059</v>
      </c>
      <c r="G63" s="230" t="s">
        <v>1059</v>
      </c>
      <c r="H63" s="216"/>
      <c r="I63" s="225" t="s">
        <v>725</v>
      </c>
    </row>
    <row r="64" spans="1:9" ht="18" customHeight="1">
      <c r="A64" s="66"/>
      <c r="B64" s="261"/>
      <c r="C64" s="223"/>
      <c r="D64" s="223"/>
      <c r="E64" s="66"/>
      <c r="F64" s="230"/>
      <c r="G64" s="230"/>
      <c r="H64" s="216"/>
      <c r="I64" s="225"/>
    </row>
    <row r="65" spans="1:9" ht="18" customHeight="1">
      <c r="A65" s="66">
        <v>16</v>
      </c>
      <c r="B65" s="411" t="s">
        <v>719</v>
      </c>
      <c r="C65" s="223">
        <v>5495</v>
      </c>
      <c r="D65" s="223">
        <v>5495</v>
      </c>
      <c r="E65" s="66" t="s">
        <v>12</v>
      </c>
      <c r="F65" s="230" t="s">
        <v>13</v>
      </c>
      <c r="G65" s="230" t="s">
        <v>13</v>
      </c>
      <c r="H65" s="216" t="s">
        <v>14</v>
      </c>
      <c r="I65" s="225" t="s">
        <v>696</v>
      </c>
    </row>
    <row r="66" spans="1:9" ht="18" customHeight="1">
      <c r="A66" s="66"/>
      <c r="B66" s="411"/>
      <c r="C66" s="223"/>
      <c r="D66" s="223"/>
      <c r="E66" s="66"/>
      <c r="F66" s="230" t="s">
        <v>1060</v>
      </c>
      <c r="G66" s="230" t="s">
        <v>1060</v>
      </c>
      <c r="H66" s="216"/>
      <c r="I66" s="225" t="s">
        <v>726</v>
      </c>
    </row>
    <row r="67" spans="1:9" ht="18" customHeight="1">
      <c r="A67" s="66"/>
      <c r="B67" s="261"/>
      <c r="C67" s="223"/>
      <c r="D67" s="223"/>
      <c r="E67" s="66"/>
      <c r="F67" s="230"/>
      <c r="G67" s="230"/>
      <c r="H67" s="216"/>
      <c r="I67" s="225"/>
    </row>
    <row r="68" spans="1:9" ht="18" customHeight="1">
      <c r="A68" s="66">
        <v>17</v>
      </c>
      <c r="B68" s="411" t="s">
        <v>675</v>
      </c>
      <c r="C68" s="289">
        <v>10300</v>
      </c>
      <c r="D68" s="289">
        <v>10300</v>
      </c>
      <c r="E68" s="66" t="s">
        <v>12</v>
      </c>
      <c r="F68" s="206" t="s">
        <v>26</v>
      </c>
      <c r="G68" s="206" t="s">
        <v>26</v>
      </c>
      <c r="H68" s="216" t="s">
        <v>14</v>
      </c>
      <c r="I68" s="228" t="s">
        <v>282</v>
      </c>
    </row>
    <row r="69" spans="1:9" ht="18" customHeight="1">
      <c r="A69" s="66"/>
      <c r="B69" s="411"/>
      <c r="C69" s="289"/>
      <c r="D69" s="289"/>
      <c r="E69" s="66"/>
      <c r="F69" s="206" t="s">
        <v>1061</v>
      </c>
      <c r="G69" s="206" t="s">
        <v>1061</v>
      </c>
      <c r="H69" s="216"/>
      <c r="I69" s="228"/>
    </row>
    <row r="70" spans="1:9" ht="18" customHeight="1">
      <c r="A70" s="66"/>
      <c r="B70" s="261"/>
      <c r="C70" s="289"/>
      <c r="D70" s="289"/>
      <c r="E70" s="66"/>
      <c r="F70" s="206"/>
      <c r="G70" s="206"/>
      <c r="H70" s="216"/>
      <c r="I70" s="228"/>
    </row>
    <row r="71" spans="1:9" ht="18" customHeight="1">
      <c r="A71" s="66">
        <v>18</v>
      </c>
      <c r="B71" s="411" t="s">
        <v>676</v>
      </c>
      <c r="C71" s="223">
        <v>3360</v>
      </c>
      <c r="D71" s="223">
        <v>3360</v>
      </c>
      <c r="E71" s="66" t="s">
        <v>12</v>
      </c>
      <c r="F71" s="206" t="s">
        <v>26</v>
      </c>
      <c r="G71" s="206" t="s">
        <v>26</v>
      </c>
      <c r="H71" s="216" t="s">
        <v>14</v>
      </c>
      <c r="I71" s="228" t="s">
        <v>282</v>
      </c>
    </row>
    <row r="72" spans="1:9" ht="18" customHeight="1">
      <c r="A72" s="66"/>
      <c r="B72" s="411"/>
      <c r="C72" s="223"/>
      <c r="D72" s="223"/>
      <c r="E72" s="66"/>
      <c r="F72" s="206" t="s">
        <v>1062</v>
      </c>
      <c r="G72" s="206" t="s">
        <v>1062</v>
      </c>
      <c r="H72" s="216"/>
      <c r="I72" s="228"/>
    </row>
    <row r="73" spans="1:9" ht="17.25" customHeight="1">
      <c r="A73" s="66"/>
      <c r="B73" s="261"/>
      <c r="C73" s="223"/>
      <c r="D73" s="223"/>
      <c r="E73" s="66"/>
      <c r="F73" s="206"/>
      <c r="G73" s="206"/>
      <c r="H73" s="216"/>
      <c r="I73" s="228"/>
    </row>
    <row r="74" spans="1:9" ht="18" customHeight="1">
      <c r="A74" s="66">
        <v>19</v>
      </c>
      <c r="B74" s="411" t="s">
        <v>677</v>
      </c>
      <c r="C74" s="223">
        <v>4400</v>
      </c>
      <c r="D74" s="223">
        <v>4400</v>
      </c>
      <c r="E74" s="66" t="s">
        <v>12</v>
      </c>
      <c r="F74" s="206" t="s">
        <v>26</v>
      </c>
      <c r="G74" s="206" t="s">
        <v>26</v>
      </c>
      <c r="H74" s="216" t="s">
        <v>14</v>
      </c>
      <c r="I74" s="228" t="s">
        <v>282</v>
      </c>
    </row>
    <row r="75" spans="1:9" ht="18" customHeight="1">
      <c r="A75" s="66"/>
      <c r="B75" s="411"/>
      <c r="C75" s="223"/>
      <c r="D75" s="223"/>
      <c r="E75" s="66"/>
      <c r="F75" s="206" t="s">
        <v>1063</v>
      </c>
      <c r="G75" s="206" t="s">
        <v>1063</v>
      </c>
      <c r="H75" s="216"/>
      <c r="I75" s="228"/>
    </row>
    <row r="76" spans="1:9" ht="15.75" customHeight="1">
      <c r="A76" s="66"/>
      <c r="B76" s="261"/>
      <c r="C76" s="223"/>
      <c r="D76" s="223"/>
      <c r="E76" s="66"/>
      <c r="F76" s="206"/>
      <c r="G76" s="206"/>
      <c r="H76" s="216"/>
      <c r="I76" s="228"/>
    </row>
    <row r="77" spans="1:9" ht="18" customHeight="1">
      <c r="A77" s="66">
        <v>20</v>
      </c>
      <c r="B77" s="411" t="s">
        <v>678</v>
      </c>
      <c r="C77" s="223">
        <v>51399</v>
      </c>
      <c r="D77" s="223">
        <v>51399</v>
      </c>
      <c r="E77" s="66" t="s">
        <v>12</v>
      </c>
      <c r="F77" s="206" t="s">
        <v>26</v>
      </c>
      <c r="G77" s="206" t="s">
        <v>26</v>
      </c>
      <c r="H77" s="216" t="s">
        <v>14</v>
      </c>
      <c r="I77" s="228" t="s">
        <v>282</v>
      </c>
    </row>
    <row r="78" spans="1:9" ht="18" customHeight="1">
      <c r="A78" s="66"/>
      <c r="B78" s="411"/>
      <c r="C78" s="223"/>
      <c r="D78" s="223"/>
      <c r="E78" s="66"/>
      <c r="F78" s="206" t="s">
        <v>1064</v>
      </c>
      <c r="G78" s="206" t="s">
        <v>1064</v>
      </c>
      <c r="H78" s="216"/>
      <c r="I78" s="228"/>
    </row>
    <row r="79" spans="1:9" ht="18" customHeight="1">
      <c r="A79" s="66"/>
      <c r="B79" s="261"/>
      <c r="C79" s="223"/>
      <c r="D79" s="223"/>
      <c r="E79" s="66"/>
      <c r="F79" s="206"/>
      <c r="G79" s="206"/>
      <c r="H79" s="216"/>
      <c r="I79" s="228"/>
    </row>
    <row r="80" spans="1:9" ht="18" customHeight="1">
      <c r="A80" s="66">
        <v>21</v>
      </c>
      <c r="B80" s="411" t="s">
        <v>679</v>
      </c>
      <c r="C80" s="223">
        <v>3600</v>
      </c>
      <c r="D80" s="223">
        <v>3600</v>
      </c>
      <c r="E80" s="66" t="s">
        <v>12</v>
      </c>
      <c r="F80" s="206" t="s">
        <v>26</v>
      </c>
      <c r="G80" s="206" t="s">
        <v>26</v>
      </c>
      <c r="H80" s="216" t="s">
        <v>14</v>
      </c>
      <c r="I80" s="228" t="s">
        <v>282</v>
      </c>
    </row>
    <row r="81" spans="1:9" ht="18" customHeight="1">
      <c r="A81" s="66"/>
      <c r="B81" s="411"/>
      <c r="C81" s="39"/>
      <c r="D81" s="39"/>
      <c r="E81" s="13"/>
      <c r="F81" s="106" t="s">
        <v>1065</v>
      </c>
      <c r="G81" s="106" t="s">
        <v>1065</v>
      </c>
      <c r="H81" s="78"/>
      <c r="I81" s="41"/>
    </row>
    <row r="82" spans="1:9" ht="12" customHeight="1">
      <c r="A82" s="92"/>
      <c r="B82" s="26"/>
      <c r="C82" s="45"/>
      <c r="D82" s="45"/>
      <c r="E82" s="28"/>
      <c r="F82" s="102"/>
      <c r="G82" s="102"/>
      <c r="H82" s="86"/>
      <c r="I82" s="46"/>
    </row>
    <row r="83" spans="1:9" ht="33" customHeight="1">
      <c r="A83" s="119"/>
      <c r="C83" s="47"/>
      <c r="D83" s="47"/>
      <c r="F83" s="50"/>
      <c r="G83" s="33" t="s">
        <v>54</v>
      </c>
      <c r="H83" s="33"/>
      <c r="I83" s="292"/>
    </row>
    <row r="84" spans="1:9" ht="18" customHeight="1">
      <c r="A84" s="119"/>
      <c r="C84" s="47"/>
      <c r="D84" s="47"/>
      <c r="F84" s="50"/>
      <c r="G84" s="33" t="s">
        <v>729</v>
      </c>
      <c r="H84" s="33"/>
      <c r="I84" s="292"/>
    </row>
    <row r="85" spans="1:9" ht="18" customHeight="1">
      <c r="A85" s="119"/>
      <c r="C85" s="47"/>
      <c r="D85" s="47">
        <f>SUM(G62:G82)</f>
        <v>0</v>
      </c>
      <c r="F85" s="50"/>
      <c r="G85" s="33" t="s">
        <v>730</v>
      </c>
      <c r="H85" s="33"/>
      <c r="I85" s="292"/>
    </row>
    <row r="88" spans="1:9">
      <c r="C88" s="311"/>
      <c r="D88" s="311">
        <f>+D85+D56+D28</f>
        <v>0</v>
      </c>
    </row>
  </sheetData>
  <mergeCells count="27">
    <mergeCell ref="G17:G18"/>
    <mergeCell ref="A1:I1"/>
    <mergeCell ref="A2:A4"/>
    <mergeCell ref="F2:F4"/>
    <mergeCell ref="G2:G4"/>
    <mergeCell ref="I2:I4"/>
    <mergeCell ref="B11:B12"/>
    <mergeCell ref="B49:B50"/>
    <mergeCell ref="B52:B53"/>
    <mergeCell ref="B62:B63"/>
    <mergeCell ref="B65:B66"/>
    <mergeCell ref="A58:I58"/>
    <mergeCell ref="A59:A61"/>
    <mergeCell ref="F59:F61"/>
    <mergeCell ref="G59:G61"/>
    <mergeCell ref="I59:I61"/>
    <mergeCell ref="F17:F18"/>
    <mergeCell ref="A30:I30"/>
    <mergeCell ref="A31:A33"/>
    <mergeCell ref="F31:F33"/>
    <mergeCell ref="G31:G33"/>
    <mergeCell ref="I31:I33"/>
    <mergeCell ref="B68:B69"/>
    <mergeCell ref="B71:B72"/>
    <mergeCell ref="B74:B75"/>
    <mergeCell ref="B77:B78"/>
    <mergeCell ref="B80:B81"/>
  </mergeCells>
  <phoneticPr fontId="15" type="noConversion"/>
  <pageMargins left="0.43307086614173229" right="0" top="0.59055118110236227" bottom="0.39370078740157483" header="0.31496062992125984" footer="0.31496062992125984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20C89B-70BB-43EC-8A9F-11D0FAC005BE}">
  <dimension ref="A1:H18"/>
  <sheetViews>
    <sheetView workbookViewId="0">
      <selection activeCell="G12" sqref="G12"/>
    </sheetView>
  </sheetViews>
  <sheetFormatPr defaultColWidth="22.140625" defaultRowHeight="26.25" customHeight="1"/>
  <cols>
    <col min="1" max="1" width="14.7109375" customWidth="1"/>
    <col min="2" max="4" width="22.140625" style="319"/>
  </cols>
  <sheetData>
    <row r="1" spans="1:8" s="314" customFormat="1" ht="26.25" customHeight="1">
      <c r="A1" s="323" t="s">
        <v>796</v>
      </c>
      <c r="B1" s="318"/>
      <c r="C1" s="318"/>
      <c r="D1" s="318"/>
      <c r="E1" s="323" t="s">
        <v>793</v>
      </c>
    </row>
    <row r="2" spans="1:8" s="314" customFormat="1" ht="26.25" customHeight="1">
      <c r="B2" s="318" t="s">
        <v>791</v>
      </c>
      <c r="C2" s="318" t="s">
        <v>792</v>
      </c>
      <c r="D2" s="318" t="s">
        <v>795</v>
      </c>
      <c r="F2" s="310" t="s">
        <v>791</v>
      </c>
      <c r="G2" s="310" t="s">
        <v>792</v>
      </c>
      <c r="H2" s="310" t="s">
        <v>795</v>
      </c>
    </row>
    <row r="3" spans="1:8" s="314" customFormat="1" ht="26.25" customHeight="1">
      <c r="A3" s="315">
        <v>24746</v>
      </c>
      <c r="B3" s="318">
        <v>44009</v>
      </c>
      <c r="C3" s="318">
        <v>44009</v>
      </c>
      <c r="D3" s="318">
        <f>+B3-C3</f>
        <v>0</v>
      </c>
      <c r="E3" s="310" t="s">
        <v>794</v>
      </c>
      <c r="F3" s="316">
        <v>9803000</v>
      </c>
      <c r="G3" s="316">
        <v>9800000</v>
      </c>
      <c r="H3" s="317">
        <f>+F3-G3</f>
        <v>3000</v>
      </c>
    </row>
    <row r="4" spans="1:8" s="314" customFormat="1" ht="26.25" customHeight="1">
      <c r="A4" s="315">
        <v>24777</v>
      </c>
      <c r="B4" s="318">
        <v>915366.93</v>
      </c>
      <c r="C4" s="318">
        <v>799754.79</v>
      </c>
      <c r="D4" s="318">
        <f t="shared" ref="D4:D14" si="0">+B4-C4</f>
        <v>115612.14000000001</v>
      </c>
    </row>
    <row r="5" spans="1:8" s="314" customFormat="1" ht="26.25" customHeight="1">
      <c r="A5" s="315">
        <v>24807</v>
      </c>
      <c r="B5" s="318">
        <v>503959</v>
      </c>
      <c r="C5" s="318">
        <v>503959</v>
      </c>
      <c r="D5" s="318">
        <f t="shared" si="0"/>
        <v>0</v>
      </c>
    </row>
    <row r="6" spans="1:8" s="314" customFormat="1" ht="26.25" customHeight="1">
      <c r="A6" s="315">
        <v>24838</v>
      </c>
      <c r="B6" s="318">
        <v>404956.27</v>
      </c>
      <c r="C6" s="318">
        <v>404798.79</v>
      </c>
      <c r="D6" s="318">
        <f t="shared" si="0"/>
        <v>157.48000000003958</v>
      </c>
      <c r="E6"/>
      <c r="F6" s="319"/>
      <c r="G6" s="319"/>
      <c r="H6" s="319"/>
    </row>
    <row r="7" spans="1:8" s="314" customFormat="1" ht="26.25" customHeight="1">
      <c r="A7" s="315">
        <v>24869</v>
      </c>
      <c r="B7" s="318">
        <v>161415</v>
      </c>
      <c r="C7" s="318">
        <v>161415</v>
      </c>
      <c r="D7" s="318">
        <f t="shared" si="0"/>
        <v>0</v>
      </c>
      <c r="E7"/>
      <c r="F7" s="327"/>
      <c r="G7" s="327"/>
      <c r="H7" s="327"/>
    </row>
    <row r="8" spans="1:8" s="314" customFormat="1" ht="26.25" customHeight="1">
      <c r="A8" s="315">
        <v>24898</v>
      </c>
      <c r="B8" s="318">
        <v>2064281.4</v>
      </c>
      <c r="C8" s="318">
        <v>2052281.4</v>
      </c>
      <c r="D8" s="318">
        <f t="shared" si="0"/>
        <v>12000</v>
      </c>
      <c r="E8"/>
      <c r="F8" s="328"/>
      <c r="G8" s="328"/>
      <c r="H8" s="317"/>
    </row>
    <row r="9" spans="1:8" s="314" customFormat="1" ht="26.25" customHeight="1">
      <c r="A9" s="315">
        <v>24929</v>
      </c>
      <c r="B9" s="318">
        <v>727787</v>
      </c>
      <c r="C9" s="318">
        <v>727787</v>
      </c>
      <c r="D9" s="318">
        <f t="shared" si="0"/>
        <v>0</v>
      </c>
      <c r="E9"/>
      <c r="F9" s="327"/>
      <c r="G9" s="327"/>
      <c r="H9" s="327"/>
    </row>
    <row r="10" spans="1:8" s="314" customFormat="1" ht="26.25" customHeight="1">
      <c r="A10" s="315">
        <v>24959</v>
      </c>
      <c r="B10" s="318">
        <v>1805808</v>
      </c>
      <c r="C10" s="318">
        <v>1756308</v>
      </c>
      <c r="D10" s="318">
        <f t="shared" si="0"/>
        <v>49500</v>
      </c>
    </row>
    <row r="11" spans="1:8" s="314" customFormat="1" ht="26.25" customHeight="1">
      <c r="A11" s="315">
        <v>24990</v>
      </c>
      <c r="B11" s="318">
        <v>930183</v>
      </c>
      <c r="C11" s="318">
        <v>904183</v>
      </c>
      <c r="D11" s="318">
        <f t="shared" si="0"/>
        <v>26000</v>
      </c>
    </row>
    <row r="12" spans="1:8" s="314" customFormat="1" ht="26.25" customHeight="1">
      <c r="A12" s="315">
        <v>25020</v>
      </c>
      <c r="B12" s="318">
        <v>1850027.83</v>
      </c>
      <c r="C12" s="318">
        <v>1717927.83</v>
      </c>
      <c r="D12" s="318">
        <f t="shared" si="0"/>
        <v>132100</v>
      </c>
    </row>
    <row r="13" spans="1:8" s="314" customFormat="1" ht="26.25" customHeight="1">
      <c r="A13" s="315">
        <v>25051</v>
      </c>
      <c r="B13" s="318">
        <v>207796.2</v>
      </c>
      <c r="C13" s="318">
        <v>207796.2</v>
      </c>
      <c r="D13" s="318">
        <f t="shared" si="0"/>
        <v>0</v>
      </c>
    </row>
    <row r="14" spans="1:8" s="314" customFormat="1" ht="26.25" customHeight="1">
      <c r="A14" s="315">
        <v>25082</v>
      </c>
      <c r="B14" s="318">
        <v>202472</v>
      </c>
      <c r="C14" s="318">
        <v>202472</v>
      </c>
      <c r="D14" s="318">
        <f t="shared" si="0"/>
        <v>0</v>
      </c>
    </row>
    <row r="16" spans="1:8" ht="26.25" customHeight="1">
      <c r="A16" t="str">
        <f>+A1</f>
        <v>วิธีเฉพาะเจาะจง</v>
      </c>
      <c r="B16" s="320">
        <f>SUM(B3:B15)</f>
        <v>9818061.629999999</v>
      </c>
      <c r="C16" s="321">
        <f t="shared" ref="C16:D16" si="1">SUM(C3:C15)</f>
        <v>9482692.0099999998</v>
      </c>
      <c r="D16" s="322">
        <f t="shared" si="1"/>
        <v>335369.62000000005</v>
      </c>
    </row>
    <row r="17" spans="1:4" ht="26.25" customHeight="1">
      <c r="A17" t="str">
        <f>+E1</f>
        <v>วิธี e-bidding</v>
      </c>
      <c r="B17" s="324">
        <v>9803000</v>
      </c>
      <c r="C17" s="325">
        <v>9800000</v>
      </c>
      <c r="D17" s="326">
        <f>+B17-C17</f>
        <v>3000</v>
      </c>
    </row>
    <row r="18" spans="1:4" ht="26.25" customHeight="1">
      <c r="B18" s="320">
        <f>+B16+B17</f>
        <v>19621061.629999999</v>
      </c>
      <c r="C18" s="321">
        <f>SUM(C16:C17)</f>
        <v>19282692.009999998</v>
      </c>
      <c r="D18" s="322">
        <f>SUM(D16:D17)</f>
        <v>338369.62000000005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/>
  </sheetPr>
  <dimension ref="A1:I109"/>
  <sheetViews>
    <sheetView topLeftCell="A91" zoomScale="115" zoomScaleNormal="115" workbookViewId="0">
      <selection activeCell="F110" sqref="F110"/>
    </sheetView>
  </sheetViews>
  <sheetFormatPr defaultColWidth="9" defaultRowHeight="20.25"/>
  <cols>
    <col min="1" max="1" width="5" style="2" customWidth="1"/>
    <col min="2" max="2" width="29.85546875" style="1" customWidth="1"/>
    <col min="3" max="3" width="14.85546875" style="3" customWidth="1"/>
    <col min="4" max="4" width="13.7109375" style="3" customWidth="1"/>
    <col min="5" max="5" width="12.5703125" style="60" customWidth="1"/>
    <col min="6" max="7" width="17.85546875" style="1" customWidth="1"/>
    <col min="8" max="8" width="14" style="1" customWidth="1"/>
    <col min="9" max="9" width="14.28515625" style="1" customWidth="1"/>
    <col min="10" max="10" width="9" style="1"/>
    <col min="11" max="11" width="16.28515625" style="1" bestFit="1" customWidth="1"/>
    <col min="12" max="16384" width="9" style="1"/>
  </cols>
  <sheetData>
    <row r="1" spans="1:9" s="9" customFormat="1" ht="27.75" customHeight="1">
      <c r="A1" s="362" t="s">
        <v>56</v>
      </c>
      <c r="B1" s="362"/>
      <c r="C1" s="362"/>
      <c r="D1" s="362"/>
      <c r="E1" s="362"/>
      <c r="F1" s="362"/>
      <c r="G1" s="362"/>
      <c r="H1" s="362"/>
      <c r="I1" s="362"/>
    </row>
    <row r="2" spans="1:9" s="6" customFormat="1" ht="24" customHeight="1">
      <c r="A2" s="366" t="s">
        <v>0</v>
      </c>
      <c r="B2" s="4" t="s">
        <v>1</v>
      </c>
      <c r="C2" s="5" t="s">
        <v>9</v>
      </c>
      <c r="D2" s="5" t="s">
        <v>8</v>
      </c>
      <c r="E2" s="18" t="s">
        <v>2</v>
      </c>
      <c r="F2" s="363" t="s">
        <v>10</v>
      </c>
      <c r="G2" s="363" t="s">
        <v>3</v>
      </c>
      <c r="H2" s="4" t="s">
        <v>4</v>
      </c>
      <c r="I2" s="375" t="s">
        <v>11</v>
      </c>
    </row>
    <row r="3" spans="1:9" s="6" customFormat="1" ht="18.75">
      <c r="A3" s="367"/>
      <c r="B3" s="14"/>
      <c r="C3" s="15"/>
      <c r="D3" s="15"/>
      <c r="E3" s="19"/>
      <c r="F3" s="364"/>
      <c r="G3" s="364"/>
      <c r="H3" s="14" t="s">
        <v>5</v>
      </c>
      <c r="I3" s="376"/>
    </row>
    <row r="4" spans="1:9" s="6" customFormat="1" ht="9" customHeight="1">
      <c r="A4" s="368"/>
      <c r="B4" s="7"/>
      <c r="C4" s="8"/>
      <c r="D4" s="8"/>
      <c r="E4" s="59"/>
      <c r="F4" s="365"/>
      <c r="G4" s="365"/>
      <c r="H4" s="7"/>
      <c r="I4" s="377"/>
    </row>
    <row r="5" spans="1:9" s="56" customFormat="1" ht="19.5" customHeight="1">
      <c r="A5" s="61">
        <v>1</v>
      </c>
      <c r="B5" s="27" t="s">
        <v>63</v>
      </c>
      <c r="C5" s="73">
        <v>4650</v>
      </c>
      <c r="D5" s="73">
        <v>4650</v>
      </c>
      <c r="E5" s="61" t="s">
        <v>12</v>
      </c>
      <c r="F5" s="109" t="s">
        <v>804</v>
      </c>
      <c r="G5" s="109" t="s">
        <v>804</v>
      </c>
      <c r="H5" s="68" t="s">
        <v>14</v>
      </c>
      <c r="I5" s="150" t="s">
        <v>113</v>
      </c>
    </row>
    <row r="6" spans="1:9" s="56" customFormat="1" ht="19.5" customHeight="1">
      <c r="A6" s="62"/>
      <c r="B6" s="12"/>
      <c r="C6" s="16"/>
      <c r="D6" s="16"/>
      <c r="E6" s="62"/>
      <c r="F6" s="104"/>
      <c r="G6" s="104"/>
      <c r="H6" s="67" t="s">
        <v>15</v>
      </c>
      <c r="I6" s="138" t="s">
        <v>133</v>
      </c>
    </row>
    <row r="7" spans="1:9" s="56" customFormat="1" ht="15.75" customHeight="1">
      <c r="A7" s="62"/>
      <c r="B7" s="12"/>
      <c r="C7" s="16"/>
      <c r="D7" s="16"/>
      <c r="E7" s="62"/>
      <c r="F7" s="104"/>
      <c r="G7" s="104"/>
      <c r="H7" s="67"/>
      <c r="I7" s="138"/>
    </row>
    <row r="8" spans="1:9" s="56" customFormat="1" ht="18" customHeight="1">
      <c r="A8" s="62">
        <v>2</v>
      </c>
      <c r="B8" s="12" t="s">
        <v>64</v>
      </c>
      <c r="C8" s="16">
        <v>370</v>
      </c>
      <c r="D8" s="16">
        <v>370</v>
      </c>
      <c r="E8" s="62" t="s">
        <v>12</v>
      </c>
      <c r="F8" s="104" t="s">
        <v>35</v>
      </c>
      <c r="G8" s="104" t="s">
        <v>35</v>
      </c>
      <c r="H8" s="67" t="s">
        <v>14</v>
      </c>
      <c r="I8" s="138" t="s">
        <v>114</v>
      </c>
    </row>
    <row r="9" spans="1:9" s="56" customFormat="1" ht="18" customHeight="1">
      <c r="A9" s="62"/>
      <c r="B9" s="12"/>
      <c r="C9" s="16"/>
      <c r="D9" s="16"/>
      <c r="E9" s="62"/>
      <c r="F9" s="104" t="s">
        <v>805</v>
      </c>
      <c r="G9" s="104" t="s">
        <v>805</v>
      </c>
      <c r="H9" s="67" t="s">
        <v>15</v>
      </c>
      <c r="I9" s="138" t="s">
        <v>135</v>
      </c>
    </row>
    <row r="10" spans="1:9" s="56" customFormat="1" ht="18" customHeight="1">
      <c r="A10" s="62"/>
      <c r="B10" s="12"/>
      <c r="C10" s="16"/>
      <c r="D10" s="16"/>
      <c r="E10" s="62"/>
      <c r="F10" s="104"/>
      <c r="G10" s="104"/>
      <c r="H10" s="67"/>
      <c r="I10" s="138"/>
    </row>
    <row r="11" spans="1:9" s="56" customFormat="1" ht="18" customHeight="1">
      <c r="A11" s="62">
        <v>3</v>
      </c>
      <c r="B11" s="12" t="s">
        <v>65</v>
      </c>
      <c r="C11" s="16">
        <v>6469.93</v>
      </c>
      <c r="D11" s="16">
        <v>6469.93</v>
      </c>
      <c r="E11" s="62" t="s">
        <v>12</v>
      </c>
      <c r="F11" s="104" t="s">
        <v>37</v>
      </c>
      <c r="G11" s="104" t="s">
        <v>37</v>
      </c>
      <c r="H11" s="67" t="s">
        <v>14</v>
      </c>
      <c r="I11" s="138" t="s">
        <v>115</v>
      </c>
    </row>
    <row r="12" spans="1:9" s="56" customFormat="1" ht="18" customHeight="1">
      <c r="A12" s="62"/>
      <c r="B12" s="12"/>
      <c r="C12" s="16"/>
      <c r="D12" s="16"/>
      <c r="E12" s="62"/>
      <c r="F12" s="104" t="s">
        <v>806</v>
      </c>
      <c r="G12" s="104" t="s">
        <v>806</v>
      </c>
      <c r="H12" s="67" t="s">
        <v>15</v>
      </c>
      <c r="I12" s="138" t="s">
        <v>134</v>
      </c>
    </row>
    <row r="13" spans="1:9" s="56" customFormat="1" ht="14.25" customHeight="1">
      <c r="A13" s="62"/>
      <c r="B13" s="12"/>
      <c r="C13" s="16"/>
      <c r="D13" s="16"/>
      <c r="E13" s="62"/>
      <c r="F13" s="104"/>
      <c r="G13" s="104"/>
      <c r="H13" s="67"/>
      <c r="I13" s="138"/>
    </row>
    <row r="14" spans="1:9" s="56" customFormat="1" ht="19.5" customHeight="1">
      <c r="A14" s="62">
        <v>4</v>
      </c>
      <c r="B14" s="12" t="s">
        <v>66</v>
      </c>
      <c r="C14" s="39">
        <v>3450</v>
      </c>
      <c r="D14" s="39">
        <v>3450</v>
      </c>
      <c r="E14" s="62" t="s">
        <v>12</v>
      </c>
      <c r="F14" s="104" t="s">
        <v>807</v>
      </c>
      <c r="G14" s="104" t="s">
        <v>807</v>
      </c>
      <c r="H14" s="67" t="s">
        <v>14</v>
      </c>
      <c r="I14" s="127" t="s">
        <v>116</v>
      </c>
    </row>
    <row r="15" spans="1:9" s="56" customFormat="1" ht="19.5" customHeight="1">
      <c r="A15" s="62"/>
      <c r="B15" s="12"/>
      <c r="C15" s="39"/>
      <c r="D15" s="39"/>
      <c r="E15" s="62"/>
      <c r="F15" s="104"/>
      <c r="G15" s="104"/>
      <c r="H15" s="67" t="s">
        <v>15</v>
      </c>
      <c r="I15" s="138" t="s">
        <v>136</v>
      </c>
    </row>
    <row r="16" spans="1:9" s="56" customFormat="1" ht="19.5" customHeight="1">
      <c r="A16" s="62"/>
      <c r="B16" s="12"/>
      <c r="C16" s="39"/>
      <c r="D16" s="39"/>
      <c r="E16" s="62"/>
      <c r="F16" s="104"/>
      <c r="G16" s="104"/>
      <c r="H16" s="67"/>
      <c r="I16" s="127"/>
    </row>
    <row r="17" spans="1:9" s="56" customFormat="1" ht="17.25" customHeight="1">
      <c r="A17" s="62">
        <v>5</v>
      </c>
      <c r="B17" s="380" t="s">
        <v>67</v>
      </c>
      <c r="C17" s="39">
        <v>21700</v>
      </c>
      <c r="D17" s="39">
        <v>21700</v>
      </c>
      <c r="E17" s="62" t="s">
        <v>12</v>
      </c>
      <c r="F17" s="104" t="s">
        <v>808</v>
      </c>
      <c r="G17" s="104" t="s">
        <v>808</v>
      </c>
      <c r="H17" s="67" t="s">
        <v>14</v>
      </c>
      <c r="I17" s="127" t="s">
        <v>117</v>
      </c>
    </row>
    <row r="18" spans="1:9" s="56" customFormat="1" ht="17.25" customHeight="1">
      <c r="A18" s="62"/>
      <c r="B18" s="381"/>
      <c r="C18" s="39"/>
      <c r="D18" s="39"/>
      <c r="E18" s="62"/>
      <c r="F18" s="104"/>
      <c r="G18" s="104"/>
      <c r="H18" s="67" t="s">
        <v>15</v>
      </c>
      <c r="I18" s="138" t="s">
        <v>137</v>
      </c>
    </row>
    <row r="19" spans="1:9" s="56" customFormat="1" ht="17.25" customHeight="1">
      <c r="A19" s="62"/>
      <c r="B19" s="12"/>
      <c r="C19" s="39"/>
      <c r="D19" s="39"/>
      <c r="E19" s="62"/>
      <c r="F19" s="104"/>
      <c r="G19" s="104"/>
      <c r="H19" s="67"/>
      <c r="I19" s="127"/>
    </row>
    <row r="20" spans="1:9" s="56" customFormat="1" ht="18.75" customHeight="1">
      <c r="A20" s="62">
        <v>6</v>
      </c>
      <c r="B20" s="82" t="s">
        <v>68</v>
      </c>
      <c r="C20" s="39">
        <v>2250</v>
      </c>
      <c r="D20" s="39">
        <v>2250</v>
      </c>
      <c r="E20" s="62" t="s">
        <v>12</v>
      </c>
      <c r="F20" s="125" t="s">
        <v>131</v>
      </c>
      <c r="G20" s="125" t="s">
        <v>131</v>
      </c>
      <c r="H20" s="67" t="s">
        <v>14</v>
      </c>
      <c r="I20" s="132" t="s">
        <v>118</v>
      </c>
    </row>
    <row r="21" spans="1:9" s="56" customFormat="1" ht="18.75" customHeight="1">
      <c r="A21" s="62"/>
      <c r="B21" s="12"/>
      <c r="C21" s="39"/>
      <c r="D21" s="39"/>
      <c r="E21" s="62"/>
      <c r="F21" s="104" t="s">
        <v>809</v>
      </c>
      <c r="G21" s="104" t="s">
        <v>809</v>
      </c>
      <c r="H21" s="67" t="s">
        <v>15</v>
      </c>
      <c r="I21" s="138" t="s">
        <v>138</v>
      </c>
    </row>
    <row r="22" spans="1:9" s="56" customFormat="1" ht="18.75" customHeight="1">
      <c r="A22" s="62"/>
      <c r="B22" s="12"/>
      <c r="C22" s="39"/>
      <c r="D22" s="39"/>
      <c r="E22" s="62"/>
      <c r="F22" s="104"/>
      <c r="G22" s="104"/>
      <c r="H22" s="67"/>
      <c r="I22" s="127"/>
    </row>
    <row r="23" spans="1:9" s="56" customFormat="1" ht="19.5" customHeight="1">
      <c r="A23" s="62">
        <v>7</v>
      </c>
      <c r="B23" s="12" t="s">
        <v>63</v>
      </c>
      <c r="C23" s="39">
        <v>3750</v>
      </c>
      <c r="D23" s="39">
        <v>3750</v>
      </c>
      <c r="E23" s="62" t="s">
        <v>12</v>
      </c>
      <c r="F23" s="104" t="s">
        <v>810</v>
      </c>
      <c r="G23" s="104" t="s">
        <v>810</v>
      </c>
      <c r="H23" s="67" t="s">
        <v>14</v>
      </c>
      <c r="I23" s="127" t="s">
        <v>119</v>
      </c>
    </row>
    <row r="24" spans="1:9" s="56" customFormat="1" ht="17.25" customHeight="1">
      <c r="A24" s="62"/>
      <c r="B24" s="12"/>
      <c r="C24" s="39"/>
      <c r="D24" s="39"/>
      <c r="E24" s="62"/>
      <c r="F24" s="104"/>
      <c r="G24" s="104"/>
      <c r="H24" s="67" t="s">
        <v>15</v>
      </c>
      <c r="I24" s="138" t="s">
        <v>139</v>
      </c>
    </row>
    <row r="25" spans="1:9" s="56" customFormat="1" ht="19.5" customHeight="1">
      <c r="A25" s="74"/>
      <c r="B25" s="26"/>
      <c r="C25" s="45"/>
      <c r="D25" s="45"/>
      <c r="E25" s="74"/>
      <c r="F25" s="108"/>
      <c r="G25" s="108"/>
      <c r="H25" s="72"/>
      <c r="I25" s="152"/>
    </row>
    <row r="26" spans="1:9" s="56" customFormat="1" ht="19.5" customHeight="1">
      <c r="A26" s="100"/>
      <c r="B26" s="17"/>
      <c r="C26" s="343"/>
      <c r="D26" s="343"/>
      <c r="E26" s="341"/>
      <c r="F26" s="344"/>
      <c r="G26" s="47"/>
      <c r="H26" s="71"/>
      <c r="I26" s="153"/>
    </row>
    <row r="27" spans="1:9" s="56" customFormat="1" ht="19.5" customHeight="1">
      <c r="A27" s="100"/>
      <c r="B27" s="17"/>
      <c r="C27" s="343">
        <f>SUM(C5:C25)</f>
        <v>42639.93</v>
      </c>
      <c r="D27" s="343">
        <f>SUM(D5:D25)</f>
        <v>42639.93</v>
      </c>
      <c r="E27" s="341"/>
      <c r="F27" s="344"/>
      <c r="G27" s="30" t="s">
        <v>6</v>
      </c>
      <c r="H27" s="1"/>
      <c r="I27" s="1"/>
    </row>
    <row r="28" spans="1:9" s="56" customFormat="1" ht="19.5" customHeight="1">
      <c r="A28" s="100"/>
      <c r="B28" s="17"/>
      <c r="C28" s="343"/>
      <c r="D28" s="343"/>
      <c r="E28" s="341"/>
      <c r="F28" s="344"/>
      <c r="G28" s="58" t="s">
        <v>16</v>
      </c>
      <c r="H28" s="1"/>
      <c r="I28" s="1"/>
    </row>
    <row r="29" spans="1:9" s="56" customFormat="1" ht="19.5" customHeight="1">
      <c r="A29" s="100"/>
      <c r="B29" s="17"/>
      <c r="C29" s="343"/>
      <c r="D29" s="343"/>
      <c r="E29" s="341"/>
      <c r="F29" s="344"/>
      <c r="G29" s="58" t="s">
        <v>17</v>
      </c>
      <c r="H29" s="1"/>
      <c r="I29" s="1"/>
    </row>
    <row r="30" spans="1:9" s="9" customFormat="1" ht="27.75" customHeight="1">
      <c r="A30" s="362" t="s">
        <v>56</v>
      </c>
      <c r="B30" s="362"/>
      <c r="C30" s="362"/>
      <c r="D30" s="362"/>
      <c r="E30" s="362"/>
      <c r="F30" s="362"/>
      <c r="G30" s="362"/>
      <c r="H30" s="362"/>
      <c r="I30" s="362"/>
    </row>
    <row r="31" spans="1:9" s="6" customFormat="1" ht="24" customHeight="1">
      <c r="A31" s="366" t="s">
        <v>0</v>
      </c>
      <c r="B31" s="4" t="s">
        <v>1</v>
      </c>
      <c r="C31" s="5" t="s">
        <v>9</v>
      </c>
      <c r="D31" s="5" t="s">
        <v>8</v>
      </c>
      <c r="E31" s="18" t="s">
        <v>2</v>
      </c>
      <c r="F31" s="363" t="s">
        <v>10</v>
      </c>
      <c r="G31" s="363" t="s">
        <v>3</v>
      </c>
      <c r="H31" s="4" t="s">
        <v>4</v>
      </c>
      <c r="I31" s="375" t="s">
        <v>11</v>
      </c>
    </row>
    <row r="32" spans="1:9" s="6" customFormat="1" ht="18.75">
      <c r="A32" s="367"/>
      <c r="B32" s="14"/>
      <c r="C32" s="15"/>
      <c r="D32" s="15"/>
      <c r="E32" s="19"/>
      <c r="F32" s="364"/>
      <c r="G32" s="364"/>
      <c r="H32" s="14" t="s">
        <v>5</v>
      </c>
      <c r="I32" s="376"/>
    </row>
    <row r="33" spans="1:9" s="6" customFormat="1" ht="9" customHeight="1">
      <c r="A33" s="368"/>
      <c r="B33" s="7"/>
      <c r="C33" s="8"/>
      <c r="D33" s="8"/>
      <c r="E33" s="59"/>
      <c r="F33" s="365"/>
      <c r="G33" s="365"/>
      <c r="H33" s="7"/>
      <c r="I33" s="377"/>
    </row>
    <row r="34" spans="1:9" s="56" customFormat="1" ht="18" customHeight="1">
      <c r="A34" s="62">
        <v>8</v>
      </c>
      <c r="B34" s="382" t="s">
        <v>69</v>
      </c>
      <c r="C34" s="39">
        <v>2000</v>
      </c>
      <c r="D34" s="39">
        <v>2000</v>
      </c>
      <c r="E34" s="62" t="s">
        <v>12</v>
      </c>
      <c r="F34" s="104" t="s">
        <v>811</v>
      </c>
      <c r="G34" s="104" t="s">
        <v>811</v>
      </c>
      <c r="H34" s="67" t="s">
        <v>14</v>
      </c>
      <c r="I34" s="127" t="s">
        <v>120</v>
      </c>
    </row>
    <row r="35" spans="1:9" s="56" customFormat="1" ht="18" customHeight="1">
      <c r="A35" s="62"/>
      <c r="B35" s="379"/>
      <c r="C35" s="39"/>
      <c r="D35" s="39"/>
      <c r="E35" s="62"/>
      <c r="F35" s="104"/>
      <c r="G35" s="104"/>
      <c r="H35" s="67" t="s">
        <v>15</v>
      </c>
      <c r="I35" s="138" t="s">
        <v>140</v>
      </c>
    </row>
    <row r="36" spans="1:9" s="56" customFormat="1" ht="13.5" customHeight="1">
      <c r="A36" s="62"/>
      <c r="B36" s="12"/>
      <c r="C36" s="39"/>
      <c r="D36" s="39"/>
      <c r="E36" s="62"/>
      <c r="F36" s="104"/>
      <c r="G36" s="104"/>
      <c r="H36" s="67"/>
      <c r="I36" s="127"/>
    </row>
    <row r="37" spans="1:9" s="56" customFormat="1" ht="23.25" customHeight="1">
      <c r="A37" s="62">
        <v>9</v>
      </c>
      <c r="B37" s="12" t="s">
        <v>70</v>
      </c>
      <c r="C37" s="39">
        <v>9600</v>
      </c>
      <c r="D37" s="39">
        <v>9600</v>
      </c>
      <c r="E37" s="62" t="s">
        <v>12</v>
      </c>
      <c r="F37" s="104" t="s">
        <v>40</v>
      </c>
      <c r="G37" s="104" t="s">
        <v>40</v>
      </c>
      <c r="H37" s="67" t="s">
        <v>14</v>
      </c>
      <c r="I37" s="127" t="s">
        <v>121</v>
      </c>
    </row>
    <row r="38" spans="1:9" s="56" customFormat="1" ht="18.75" customHeight="1">
      <c r="A38" s="62"/>
      <c r="B38" s="12"/>
      <c r="C38" s="39"/>
      <c r="D38" s="39"/>
      <c r="E38" s="62"/>
      <c r="F38" s="104" t="s">
        <v>812</v>
      </c>
      <c r="G38" s="104" t="s">
        <v>812</v>
      </c>
      <c r="H38" s="67" t="s">
        <v>15</v>
      </c>
      <c r="I38" s="138" t="s">
        <v>141</v>
      </c>
    </row>
    <row r="39" spans="1:9" s="56" customFormat="1" ht="14.25" customHeight="1">
      <c r="A39" s="62"/>
      <c r="B39" s="12"/>
      <c r="C39" s="39"/>
      <c r="D39" s="39"/>
      <c r="E39" s="62"/>
      <c r="F39" s="104"/>
      <c r="G39" s="104"/>
      <c r="H39" s="67"/>
      <c r="I39" s="127"/>
    </row>
    <row r="40" spans="1:9" s="56" customFormat="1" ht="19.5" customHeight="1">
      <c r="A40" s="62">
        <v>10</v>
      </c>
      <c r="B40" s="12" t="s">
        <v>71</v>
      </c>
      <c r="C40" s="39">
        <v>17290</v>
      </c>
      <c r="D40" s="39">
        <v>17290</v>
      </c>
      <c r="E40" s="62" t="s">
        <v>12</v>
      </c>
      <c r="F40" s="104" t="s">
        <v>20</v>
      </c>
      <c r="G40" s="104" t="s">
        <v>20</v>
      </c>
      <c r="H40" s="67" t="s">
        <v>14</v>
      </c>
      <c r="I40" s="127" t="s">
        <v>122</v>
      </c>
    </row>
    <row r="41" spans="1:9" s="56" customFormat="1" ht="19.5" customHeight="1">
      <c r="A41" s="62"/>
      <c r="B41" s="12"/>
      <c r="C41" s="39"/>
      <c r="D41" s="39"/>
      <c r="E41" s="62"/>
      <c r="F41" s="104" t="s">
        <v>813</v>
      </c>
      <c r="G41" s="104" t="s">
        <v>813</v>
      </c>
      <c r="H41" s="67" t="s">
        <v>15</v>
      </c>
      <c r="I41" s="138" t="s">
        <v>142</v>
      </c>
    </row>
    <row r="42" spans="1:9" s="56" customFormat="1" ht="14.25" customHeight="1">
      <c r="A42" s="62"/>
      <c r="B42" s="12"/>
      <c r="C42" s="39"/>
      <c r="D42" s="39"/>
      <c r="E42" s="62"/>
      <c r="F42" s="104"/>
      <c r="G42" s="104"/>
      <c r="H42" s="67"/>
      <c r="I42" s="127"/>
    </row>
    <row r="43" spans="1:9" s="56" customFormat="1" ht="17.25" customHeight="1">
      <c r="A43" s="62">
        <v>11</v>
      </c>
      <c r="B43" s="380" t="s">
        <v>72</v>
      </c>
      <c r="C43" s="16">
        <v>5850</v>
      </c>
      <c r="D43" s="16">
        <v>5850</v>
      </c>
      <c r="E43" s="62" t="s">
        <v>12</v>
      </c>
      <c r="F43" s="104" t="s">
        <v>814</v>
      </c>
      <c r="G43" s="104" t="s">
        <v>814</v>
      </c>
      <c r="H43" s="67" t="s">
        <v>14</v>
      </c>
      <c r="I43" s="127" t="s">
        <v>123</v>
      </c>
    </row>
    <row r="44" spans="1:9" s="56" customFormat="1" ht="17.25" customHeight="1">
      <c r="A44" s="62"/>
      <c r="B44" s="381"/>
      <c r="C44" s="16"/>
      <c r="D44" s="16"/>
      <c r="E44" s="62"/>
      <c r="F44" s="104"/>
      <c r="G44" s="104"/>
      <c r="H44" s="67" t="s">
        <v>15</v>
      </c>
      <c r="I44" s="138" t="s">
        <v>143</v>
      </c>
    </row>
    <row r="45" spans="1:9" s="56" customFormat="1" ht="14.25" customHeight="1">
      <c r="A45" s="62"/>
      <c r="B45" s="12"/>
      <c r="C45" s="16"/>
      <c r="D45" s="16"/>
      <c r="E45" s="62"/>
      <c r="F45" s="104"/>
      <c r="G45" s="104"/>
      <c r="H45" s="67"/>
      <c r="I45" s="127"/>
    </row>
    <row r="46" spans="1:9" s="56" customFormat="1" ht="17.25" customHeight="1">
      <c r="A46" s="62">
        <v>12</v>
      </c>
      <c r="B46" s="12" t="s">
        <v>73</v>
      </c>
      <c r="C46" s="16">
        <v>5000</v>
      </c>
      <c r="D46" s="16">
        <v>5000</v>
      </c>
      <c r="E46" s="62" t="s">
        <v>12</v>
      </c>
      <c r="F46" s="151" t="s">
        <v>22</v>
      </c>
      <c r="G46" s="151" t="s">
        <v>22</v>
      </c>
      <c r="H46" s="67" t="s">
        <v>14</v>
      </c>
      <c r="I46" s="127" t="s">
        <v>124</v>
      </c>
    </row>
    <row r="47" spans="1:9" s="56" customFormat="1" ht="17.25" customHeight="1">
      <c r="A47" s="62"/>
      <c r="B47" s="12"/>
      <c r="C47" s="16"/>
      <c r="D47" s="16"/>
      <c r="E47" s="62"/>
      <c r="F47" s="151" t="s">
        <v>815</v>
      </c>
      <c r="G47" s="151" t="s">
        <v>815</v>
      </c>
      <c r="H47" s="67" t="s">
        <v>15</v>
      </c>
      <c r="I47" s="138" t="s">
        <v>144</v>
      </c>
    </row>
    <row r="48" spans="1:9" s="56" customFormat="1" ht="19.5" customHeight="1">
      <c r="A48" s="62"/>
      <c r="B48" s="12"/>
      <c r="C48" s="16"/>
      <c r="D48" s="16"/>
      <c r="E48" s="62"/>
      <c r="F48" s="151"/>
      <c r="G48" s="151"/>
      <c r="H48" s="67"/>
      <c r="I48" s="127"/>
    </row>
    <row r="49" spans="1:9" s="56" customFormat="1" ht="17.25" customHeight="1">
      <c r="A49" s="62">
        <v>13</v>
      </c>
      <c r="B49" s="12" t="s">
        <v>74</v>
      </c>
      <c r="C49" s="16">
        <v>470</v>
      </c>
      <c r="D49" s="16">
        <v>470</v>
      </c>
      <c r="E49" s="62" t="s">
        <v>12</v>
      </c>
      <c r="F49" s="372" t="s">
        <v>816</v>
      </c>
      <c r="G49" s="372" t="s">
        <v>816</v>
      </c>
      <c r="H49" s="67" t="s">
        <v>14</v>
      </c>
      <c r="I49" s="127" t="s">
        <v>125</v>
      </c>
    </row>
    <row r="50" spans="1:9" s="56" customFormat="1" ht="34.5" customHeight="1">
      <c r="A50" s="62"/>
      <c r="B50" s="12"/>
      <c r="C50" s="16"/>
      <c r="D50" s="16"/>
      <c r="E50" s="62"/>
      <c r="F50" s="373"/>
      <c r="G50" s="373"/>
      <c r="H50" s="67" t="s">
        <v>15</v>
      </c>
      <c r="I50" s="138" t="s">
        <v>145</v>
      </c>
    </row>
    <row r="51" spans="1:9" s="56" customFormat="1" ht="17.25" customHeight="1">
      <c r="A51" s="62"/>
      <c r="B51" s="12"/>
      <c r="C51" s="16"/>
      <c r="D51" s="16"/>
      <c r="E51" s="62"/>
      <c r="F51" s="151"/>
      <c r="G51" s="151"/>
      <c r="H51" s="67"/>
      <c r="I51" s="127"/>
    </row>
    <row r="52" spans="1:9" s="56" customFormat="1" ht="17.25" customHeight="1">
      <c r="A52" s="62">
        <v>14</v>
      </c>
      <c r="B52" s="12" t="s">
        <v>75</v>
      </c>
      <c r="C52" s="16">
        <v>29100</v>
      </c>
      <c r="D52" s="16">
        <v>29100</v>
      </c>
      <c r="E52" s="62" t="s">
        <v>12</v>
      </c>
      <c r="F52" s="151" t="s">
        <v>25</v>
      </c>
      <c r="G52" s="151" t="s">
        <v>25</v>
      </c>
      <c r="H52" s="67" t="s">
        <v>14</v>
      </c>
      <c r="I52" s="127" t="s">
        <v>126</v>
      </c>
    </row>
    <row r="53" spans="1:9" s="56" customFormat="1" ht="17.25" customHeight="1">
      <c r="A53" s="62"/>
      <c r="B53" s="12"/>
      <c r="C53" s="16"/>
      <c r="D53" s="16"/>
      <c r="E53" s="62"/>
      <c r="F53" s="151" t="s">
        <v>817</v>
      </c>
      <c r="G53" s="151" t="s">
        <v>817</v>
      </c>
      <c r="H53" s="67" t="s">
        <v>15</v>
      </c>
      <c r="I53" s="138" t="s">
        <v>145</v>
      </c>
    </row>
    <row r="54" spans="1:9" s="56" customFormat="1" ht="17.25" customHeight="1">
      <c r="A54" s="74"/>
      <c r="B54" s="26"/>
      <c r="C54" s="29"/>
      <c r="D54" s="29"/>
      <c r="E54" s="74"/>
      <c r="F54" s="156"/>
      <c r="G54" s="156"/>
      <c r="H54" s="72"/>
      <c r="I54" s="152"/>
    </row>
    <row r="55" spans="1:9" s="56" customFormat="1" ht="17.25" customHeight="1">
      <c r="A55" s="100"/>
      <c r="B55" s="17"/>
      <c r="C55" s="340"/>
      <c r="D55" s="340"/>
      <c r="E55" s="341"/>
      <c r="F55" s="342"/>
      <c r="G55" s="55"/>
      <c r="H55" s="71"/>
      <c r="I55" s="153"/>
    </row>
    <row r="56" spans="1:9" s="56" customFormat="1" ht="22.5" customHeight="1">
      <c r="A56" s="100"/>
      <c r="B56" s="17"/>
      <c r="C56" s="340">
        <f>SUM(C34:C54)</f>
        <v>69310</v>
      </c>
      <c r="D56" s="340">
        <f>SUM(D34:D54)</f>
        <v>69310</v>
      </c>
      <c r="E56" s="341"/>
      <c r="F56" s="342"/>
      <c r="G56" s="30" t="s">
        <v>6</v>
      </c>
      <c r="H56" s="1"/>
      <c r="I56" s="1"/>
    </row>
    <row r="57" spans="1:9" s="56" customFormat="1" ht="17.25" customHeight="1">
      <c r="A57" s="100"/>
      <c r="B57" s="17"/>
      <c r="C57" s="340"/>
      <c r="D57" s="340"/>
      <c r="E57" s="341"/>
      <c r="F57" s="342"/>
      <c r="G57" s="58" t="s">
        <v>16</v>
      </c>
      <c r="H57" s="1"/>
      <c r="I57" s="1"/>
    </row>
    <row r="58" spans="1:9" s="56" customFormat="1" ht="17.25" customHeight="1">
      <c r="A58" s="100"/>
      <c r="B58" s="17"/>
      <c r="C58" s="55"/>
      <c r="D58" s="55"/>
      <c r="E58" s="100"/>
      <c r="F58" s="155"/>
      <c r="G58" s="58" t="s">
        <v>17</v>
      </c>
      <c r="H58" s="1"/>
      <c r="I58" s="1"/>
    </row>
    <row r="59" spans="1:9" s="9" customFormat="1" ht="27.75" customHeight="1">
      <c r="A59" s="362" t="s">
        <v>56</v>
      </c>
      <c r="B59" s="362"/>
      <c r="C59" s="362"/>
      <c r="D59" s="362"/>
      <c r="E59" s="362"/>
      <c r="F59" s="362"/>
      <c r="G59" s="362"/>
      <c r="H59" s="362"/>
      <c r="I59" s="362"/>
    </row>
    <row r="60" spans="1:9" s="6" customFormat="1" ht="24" customHeight="1">
      <c r="A60" s="366" t="s">
        <v>0</v>
      </c>
      <c r="B60" s="4" t="s">
        <v>1</v>
      </c>
      <c r="C60" s="5" t="s">
        <v>9</v>
      </c>
      <c r="D60" s="5" t="s">
        <v>8</v>
      </c>
      <c r="E60" s="18" t="s">
        <v>2</v>
      </c>
      <c r="F60" s="363" t="s">
        <v>10</v>
      </c>
      <c r="G60" s="363" t="s">
        <v>3</v>
      </c>
      <c r="H60" s="4" t="s">
        <v>4</v>
      </c>
      <c r="I60" s="375" t="s">
        <v>11</v>
      </c>
    </row>
    <row r="61" spans="1:9" s="6" customFormat="1" ht="18.75">
      <c r="A61" s="367"/>
      <c r="B61" s="14"/>
      <c r="C61" s="15"/>
      <c r="D61" s="15"/>
      <c r="E61" s="19"/>
      <c r="F61" s="364"/>
      <c r="G61" s="364"/>
      <c r="H61" s="14" t="s">
        <v>5</v>
      </c>
      <c r="I61" s="376"/>
    </row>
    <row r="62" spans="1:9" s="6" customFormat="1" ht="9" customHeight="1">
      <c r="A62" s="368"/>
      <c r="B62" s="7"/>
      <c r="C62" s="8"/>
      <c r="D62" s="8"/>
      <c r="E62" s="59"/>
      <c r="F62" s="365"/>
      <c r="G62" s="365"/>
      <c r="H62" s="7"/>
      <c r="I62" s="377"/>
    </row>
    <row r="63" spans="1:9" s="56" customFormat="1" ht="17.25" customHeight="1">
      <c r="A63" s="134">
        <v>15</v>
      </c>
      <c r="B63" s="32" t="s">
        <v>76</v>
      </c>
      <c r="C63" s="43">
        <v>2235</v>
      </c>
      <c r="D63" s="43">
        <v>2235</v>
      </c>
      <c r="E63" s="134" t="s">
        <v>12</v>
      </c>
      <c r="F63" s="154" t="s">
        <v>818</v>
      </c>
      <c r="G63" s="154" t="s">
        <v>818</v>
      </c>
      <c r="H63" s="70" t="s">
        <v>14</v>
      </c>
      <c r="I63" s="126" t="s">
        <v>127</v>
      </c>
    </row>
    <row r="64" spans="1:9" s="56" customFormat="1" ht="17.25" customHeight="1">
      <c r="A64" s="62"/>
      <c r="B64" s="12"/>
      <c r="C64" s="39"/>
      <c r="D64" s="39"/>
      <c r="E64" s="62"/>
      <c r="F64" s="151"/>
      <c r="G64" s="151"/>
      <c r="H64" s="67" t="s">
        <v>15</v>
      </c>
      <c r="I64" s="138" t="s">
        <v>146</v>
      </c>
    </row>
    <row r="65" spans="1:9" s="56" customFormat="1" ht="17.25" customHeight="1">
      <c r="A65" s="62"/>
      <c r="B65" s="12"/>
      <c r="C65" s="39"/>
      <c r="D65" s="39"/>
      <c r="E65" s="62"/>
      <c r="F65" s="151"/>
      <c r="G65" s="151"/>
      <c r="H65" s="67"/>
      <c r="I65" s="127"/>
    </row>
    <row r="66" spans="1:9" s="56" customFormat="1" ht="17.25" customHeight="1">
      <c r="A66" s="62">
        <v>16</v>
      </c>
      <c r="B66" s="12" t="s">
        <v>77</v>
      </c>
      <c r="C66" s="39">
        <v>14510</v>
      </c>
      <c r="D66" s="39">
        <v>14510</v>
      </c>
      <c r="E66" s="62" t="s">
        <v>12</v>
      </c>
      <c r="F66" s="104" t="s">
        <v>819</v>
      </c>
      <c r="G66" s="104" t="s">
        <v>819</v>
      </c>
      <c r="H66" s="67" t="s">
        <v>14</v>
      </c>
      <c r="I66" s="127" t="s">
        <v>128</v>
      </c>
    </row>
    <row r="67" spans="1:9" s="56" customFormat="1" ht="17.25" customHeight="1">
      <c r="A67" s="62"/>
      <c r="B67" s="12"/>
      <c r="C67" s="39"/>
      <c r="D67" s="39"/>
      <c r="E67" s="62"/>
      <c r="F67" s="104" t="s">
        <v>824</v>
      </c>
      <c r="G67" s="104" t="s">
        <v>824</v>
      </c>
      <c r="H67" s="67" t="s">
        <v>15</v>
      </c>
      <c r="I67" s="138" t="s">
        <v>146</v>
      </c>
    </row>
    <row r="68" spans="1:9" s="56" customFormat="1" ht="17.25" customHeight="1">
      <c r="A68" s="62"/>
      <c r="B68" s="12"/>
      <c r="C68" s="39"/>
      <c r="D68" s="39"/>
      <c r="E68" s="62"/>
      <c r="F68" s="104"/>
      <c r="G68" s="104"/>
      <c r="H68" s="67"/>
      <c r="I68" s="127"/>
    </row>
    <row r="69" spans="1:9" s="56" customFormat="1" ht="17.25" customHeight="1">
      <c r="A69" s="62">
        <v>17</v>
      </c>
      <c r="B69" s="380" t="s">
        <v>148</v>
      </c>
      <c r="C69" s="39">
        <v>172</v>
      </c>
      <c r="D69" s="39">
        <v>172</v>
      </c>
      <c r="E69" s="62" t="s">
        <v>12</v>
      </c>
      <c r="F69" s="104" t="s">
        <v>13</v>
      </c>
      <c r="G69" s="104" t="s">
        <v>13</v>
      </c>
      <c r="H69" s="67" t="s">
        <v>14</v>
      </c>
      <c r="I69" s="127" t="s">
        <v>129</v>
      </c>
    </row>
    <row r="70" spans="1:9" s="56" customFormat="1" ht="17.25" customHeight="1">
      <c r="A70" s="62"/>
      <c r="B70" s="381"/>
      <c r="C70" s="39"/>
      <c r="D70" s="39"/>
      <c r="E70" s="62"/>
      <c r="F70" s="104" t="s">
        <v>820</v>
      </c>
      <c r="G70" s="104" t="s">
        <v>820</v>
      </c>
      <c r="H70" s="67" t="s">
        <v>15</v>
      </c>
      <c r="I70" s="138" t="s">
        <v>147</v>
      </c>
    </row>
    <row r="71" spans="1:9" s="56" customFormat="1" ht="17.25" customHeight="1">
      <c r="A71" s="62"/>
      <c r="B71" s="12"/>
      <c r="C71" s="39"/>
      <c r="D71" s="39"/>
      <c r="E71" s="62"/>
      <c r="F71" s="104"/>
      <c r="G71" s="104"/>
      <c r="H71" s="67"/>
      <c r="I71" s="127"/>
    </row>
    <row r="72" spans="1:9" s="56" customFormat="1" ht="17.25" customHeight="1">
      <c r="A72" s="62">
        <v>18</v>
      </c>
      <c r="B72" s="12" t="s">
        <v>78</v>
      </c>
      <c r="C72" s="39">
        <v>59500</v>
      </c>
      <c r="D72" s="39">
        <v>59500</v>
      </c>
      <c r="E72" s="62" t="s">
        <v>12</v>
      </c>
      <c r="F72" s="104" t="s">
        <v>19</v>
      </c>
      <c r="G72" s="104" t="s">
        <v>19</v>
      </c>
      <c r="H72" s="67" t="s">
        <v>14</v>
      </c>
      <c r="I72" s="127" t="s">
        <v>130</v>
      </c>
    </row>
    <row r="73" spans="1:9" s="56" customFormat="1" ht="17.25" customHeight="1">
      <c r="A73" s="62"/>
      <c r="B73" s="12"/>
      <c r="C73" s="39"/>
      <c r="D73" s="39"/>
      <c r="E73" s="62"/>
      <c r="F73" s="158" t="s">
        <v>821</v>
      </c>
      <c r="G73" s="158" t="s">
        <v>821</v>
      </c>
      <c r="H73" s="67" t="s">
        <v>15</v>
      </c>
      <c r="I73" s="138" t="s">
        <v>147</v>
      </c>
    </row>
    <row r="74" spans="1:9" s="56" customFormat="1" ht="17.25" customHeight="1">
      <c r="A74" s="62"/>
      <c r="B74" s="12"/>
      <c r="C74" s="39"/>
      <c r="D74" s="39"/>
      <c r="E74" s="62"/>
      <c r="F74" s="104"/>
      <c r="G74" s="104"/>
      <c r="H74" s="67"/>
      <c r="I74" s="138"/>
    </row>
    <row r="75" spans="1:9" s="56" customFormat="1" ht="17.25" customHeight="1">
      <c r="A75" s="62">
        <v>19</v>
      </c>
      <c r="B75" s="378" t="s">
        <v>200</v>
      </c>
      <c r="C75" s="39">
        <v>202000</v>
      </c>
      <c r="D75" s="39">
        <v>158295.29</v>
      </c>
      <c r="E75" s="62" t="s">
        <v>12</v>
      </c>
      <c r="F75" s="104" t="s">
        <v>202</v>
      </c>
      <c r="G75" s="104" t="s">
        <v>202</v>
      </c>
      <c r="H75" s="67" t="s">
        <v>14</v>
      </c>
      <c r="I75" s="163" t="s">
        <v>203</v>
      </c>
    </row>
    <row r="76" spans="1:9" s="56" customFormat="1" ht="17.25" customHeight="1">
      <c r="A76" s="62"/>
      <c r="B76" s="379"/>
      <c r="C76" s="39"/>
      <c r="D76" s="39"/>
      <c r="E76" s="62"/>
      <c r="F76" s="104" t="s">
        <v>822</v>
      </c>
      <c r="G76" s="104" t="s">
        <v>822</v>
      </c>
      <c r="H76" s="67" t="s">
        <v>15</v>
      </c>
      <c r="I76" s="138" t="s">
        <v>201</v>
      </c>
    </row>
    <row r="77" spans="1:9" s="56" customFormat="1" ht="17.25" customHeight="1">
      <c r="A77" s="62"/>
      <c r="B77" s="12"/>
      <c r="C77" s="39"/>
      <c r="D77" s="39"/>
      <c r="E77" s="62"/>
      <c r="F77" s="104"/>
      <c r="G77" s="104"/>
      <c r="H77" s="67"/>
      <c r="I77" s="138"/>
    </row>
    <row r="78" spans="1:9" s="56" customFormat="1" ht="17.25" customHeight="1">
      <c r="A78" s="62">
        <v>20</v>
      </c>
      <c r="B78" s="12" t="s">
        <v>207</v>
      </c>
      <c r="C78" s="39">
        <v>161500</v>
      </c>
      <c r="D78" s="39">
        <v>147398.64000000001</v>
      </c>
      <c r="E78" s="62" t="s">
        <v>12</v>
      </c>
      <c r="F78" s="104" t="s">
        <v>206</v>
      </c>
      <c r="G78" s="104" t="s">
        <v>206</v>
      </c>
      <c r="H78" s="67" t="s">
        <v>14</v>
      </c>
      <c r="I78" s="163" t="s">
        <v>204</v>
      </c>
    </row>
    <row r="79" spans="1:9" s="56" customFormat="1" ht="17.25" customHeight="1">
      <c r="A79" s="62"/>
      <c r="B79" s="12" t="s">
        <v>208</v>
      </c>
      <c r="C79" s="39"/>
      <c r="D79" s="39"/>
      <c r="E79" s="62"/>
      <c r="F79" s="104" t="s">
        <v>823</v>
      </c>
      <c r="G79" s="104" t="s">
        <v>823</v>
      </c>
      <c r="H79" s="67" t="s">
        <v>15</v>
      </c>
      <c r="I79" s="138" t="s">
        <v>205</v>
      </c>
    </row>
    <row r="80" spans="1:9" s="56" customFormat="1" ht="17.25" customHeight="1">
      <c r="A80" s="62"/>
      <c r="B80" s="12"/>
      <c r="C80" s="39"/>
      <c r="D80" s="39"/>
      <c r="E80" s="62"/>
      <c r="F80" s="104"/>
      <c r="G80" s="104"/>
      <c r="H80" s="67"/>
      <c r="I80" s="138"/>
    </row>
    <row r="81" spans="1:9" s="56" customFormat="1" ht="17.25" customHeight="1">
      <c r="A81" s="62"/>
      <c r="B81" s="12"/>
      <c r="C81" s="39"/>
      <c r="D81" s="39"/>
      <c r="E81" s="62"/>
      <c r="F81" s="104"/>
      <c r="G81" s="104"/>
      <c r="H81" s="67"/>
      <c r="I81" s="138"/>
    </row>
    <row r="82" spans="1:9" s="56" customFormat="1" ht="17.25" customHeight="1">
      <c r="A82" s="145"/>
      <c r="B82" s="133"/>
      <c r="C82" s="146"/>
      <c r="D82" s="146"/>
      <c r="E82" s="147"/>
      <c r="F82" s="148"/>
      <c r="G82" s="146"/>
      <c r="H82" s="149"/>
      <c r="I82" s="157"/>
    </row>
    <row r="83" spans="1:9" s="56" customFormat="1" ht="39" customHeight="1">
      <c r="A83" s="100"/>
      <c r="B83" s="17"/>
      <c r="C83" s="337"/>
      <c r="D83" s="337"/>
      <c r="E83" s="303"/>
      <c r="F83" s="338"/>
      <c r="G83" s="30" t="s">
        <v>6</v>
      </c>
      <c r="H83" s="1"/>
      <c r="I83" s="1"/>
    </row>
    <row r="84" spans="1:9" s="56" customFormat="1" ht="19.5" customHeight="1">
      <c r="A84" s="100"/>
      <c r="B84" s="1"/>
      <c r="C84" s="337"/>
      <c r="D84" s="337"/>
      <c r="E84" s="303"/>
      <c r="F84" s="338"/>
      <c r="G84" s="58" t="s">
        <v>16</v>
      </c>
      <c r="H84" s="1"/>
      <c r="I84" s="1"/>
    </row>
    <row r="85" spans="1:9" s="56" customFormat="1" ht="19.5" customHeight="1">
      <c r="A85" s="100"/>
      <c r="B85" s="1"/>
      <c r="C85" s="337">
        <f>SUM(C63:C82)</f>
        <v>439917</v>
      </c>
      <c r="D85" s="339">
        <f>SUM(D63:D81)</f>
        <v>382110.93000000005</v>
      </c>
      <c r="E85" s="303"/>
      <c r="F85" s="338"/>
      <c r="G85" s="58" t="s">
        <v>17</v>
      </c>
      <c r="H85" s="1"/>
      <c r="I85" s="1"/>
    </row>
    <row r="88" spans="1:9" ht="27.75" customHeight="1">
      <c r="A88" s="362" t="s">
        <v>56</v>
      </c>
      <c r="B88" s="362"/>
      <c r="C88" s="362"/>
      <c r="D88" s="362"/>
      <c r="E88" s="362"/>
      <c r="F88" s="362"/>
      <c r="G88" s="362"/>
      <c r="H88" s="362"/>
      <c r="I88" s="362"/>
    </row>
    <row r="89" spans="1:9">
      <c r="A89" s="366" t="s">
        <v>0</v>
      </c>
      <c r="B89" s="4" t="s">
        <v>1</v>
      </c>
      <c r="C89" s="5" t="s">
        <v>9</v>
      </c>
      <c r="D89" s="5" t="s">
        <v>8</v>
      </c>
      <c r="E89" s="18" t="s">
        <v>2</v>
      </c>
      <c r="F89" s="363" t="s">
        <v>10</v>
      </c>
      <c r="G89" s="363" t="s">
        <v>3</v>
      </c>
      <c r="H89" s="4" t="s">
        <v>4</v>
      </c>
      <c r="I89" s="375" t="s">
        <v>11</v>
      </c>
    </row>
    <row r="90" spans="1:9">
      <c r="A90" s="367"/>
      <c r="B90" s="14"/>
      <c r="C90" s="15"/>
      <c r="D90" s="15"/>
      <c r="E90" s="19"/>
      <c r="F90" s="364"/>
      <c r="G90" s="364"/>
      <c r="H90" s="14" t="s">
        <v>5</v>
      </c>
      <c r="I90" s="376"/>
    </row>
    <row r="91" spans="1:9">
      <c r="A91" s="368"/>
      <c r="B91" s="7"/>
      <c r="C91" s="8"/>
      <c r="D91" s="8"/>
      <c r="E91" s="59"/>
      <c r="F91" s="365"/>
      <c r="G91" s="365"/>
      <c r="H91" s="7"/>
      <c r="I91" s="377"/>
    </row>
    <row r="92" spans="1:9">
      <c r="A92" s="134">
        <v>21</v>
      </c>
      <c r="B92" s="32" t="s">
        <v>731</v>
      </c>
      <c r="C92" s="43">
        <v>202000</v>
      </c>
      <c r="D92" s="43">
        <v>158295.29</v>
      </c>
      <c r="E92" s="134" t="s">
        <v>12</v>
      </c>
      <c r="F92" s="154" t="s">
        <v>202</v>
      </c>
      <c r="G92" s="154" t="s">
        <v>202</v>
      </c>
      <c r="H92" s="70" t="s">
        <v>14</v>
      </c>
      <c r="I92" s="126" t="s">
        <v>736</v>
      </c>
    </row>
    <row r="93" spans="1:9">
      <c r="A93" s="62"/>
      <c r="B93" s="12" t="s">
        <v>732</v>
      </c>
      <c r="C93" s="39"/>
      <c r="D93" s="39"/>
      <c r="E93" s="62"/>
      <c r="F93" s="151" t="s">
        <v>822</v>
      </c>
      <c r="G93" s="151" t="s">
        <v>822</v>
      </c>
      <c r="H93" s="67" t="s">
        <v>15</v>
      </c>
      <c r="I93" s="138" t="s">
        <v>733</v>
      </c>
    </row>
    <row r="94" spans="1:9">
      <c r="A94" s="62"/>
      <c r="B94" s="12"/>
      <c r="C94" s="39"/>
      <c r="D94" s="39"/>
      <c r="E94" s="62"/>
      <c r="F94" s="151"/>
      <c r="G94" s="151"/>
      <c r="H94" s="67"/>
      <c r="I94" s="127"/>
    </row>
    <row r="95" spans="1:9">
      <c r="A95" s="62">
        <v>22</v>
      </c>
      <c r="B95" s="12" t="s">
        <v>207</v>
      </c>
      <c r="C95" s="39">
        <v>161500</v>
      </c>
      <c r="D95" s="39">
        <v>147398.64000000001</v>
      </c>
      <c r="E95" s="62" t="s">
        <v>12</v>
      </c>
      <c r="F95" s="154" t="s">
        <v>202</v>
      </c>
      <c r="G95" s="154" t="s">
        <v>202</v>
      </c>
      <c r="H95" s="67" t="s">
        <v>14</v>
      </c>
      <c r="I95" s="127" t="s">
        <v>735</v>
      </c>
    </row>
    <row r="96" spans="1:9">
      <c r="A96" s="62"/>
      <c r="B96" s="12" t="s">
        <v>734</v>
      </c>
      <c r="C96" s="39"/>
      <c r="D96" s="39"/>
      <c r="E96" s="62"/>
      <c r="F96" s="104" t="s">
        <v>823</v>
      </c>
      <c r="G96" s="104" t="s">
        <v>823</v>
      </c>
      <c r="H96" s="67" t="s">
        <v>15</v>
      </c>
      <c r="I96" s="138" t="s">
        <v>737</v>
      </c>
    </row>
    <row r="97" spans="1:9">
      <c r="A97" s="62"/>
      <c r="B97" s="12"/>
      <c r="C97" s="39"/>
      <c r="D97" s="39"/>
      <c r="E97" s="62"/>
      <c r="F97" s="104"/>
      <c r="G97" s="104"/>
      <c r="H97" s="67"/>
      <c r="I97" s="127"/>
    </row>
    <row r="98" spans="1:9">
      <c r="A98" s="62"/>
      <c r="B98" s="12"/>
      <c r="C98" s="39"/>
      <c r="D98" s="39"/>
      <c r="E98" s="62"/>
      <c r="F98" s="104"/>
      <c r="G98" s="39"/>
      <c r="H98" s="67"/>
      <c r="I98" s="127"/>
    </row>
    <row r="99" spans="1:9">
      <c r="A99" s="74"/>
      <c r="B99" s="26"/>
      <c r="C99" s="45"/>
      <c r="D99" s="45"/>
      <c r="E99" s="74"/>
      <c r="F99" s="108"/>
      <c r="G99" s="45"/>
      <c r="H99" s="72"/>
      <c r="I99" s="152"/>
    </row>
    <row r="100" spans="1:9">
      <c r="C100" s="334"/>
      <c r="D100" s="334"/>
      <c r="E100" s="335"/>
      <c r="F100" s="118"/>
    </row>
    <row r="101" spans="1:9">
      <c r="C101" s="334"/>
      <c r="D101" s="334"/>
      <c r="E101" s="335"/>
      <c r="F101" s="118"/>
    </row>
    <row r="102" spans="1:9">
      <c r="C102" s="334"/>
      <c r="D102" s="334"/>
      <c r="E102" s="335"/>
      <c r="F102" s="118"/>
      <c r="G102" s="30" t="s">
        <v>6</v>
      </c>
    </row>
    <row r="103" spans="1:9">
      <c r="C103" s="334"/>
      <c r="D103" s="334"/>
      <c r="E103" s="335"/>
      <c r="F103" s="118"/>
      <c r="G103" s="58" t="s">
        <v>16</v>
      </c>
    </row>
    <row r="104" spans="1:9">
      <c r="C104" s="334">
        <f>SUM(C92:C99)</f>
        <v>363500</v>
      </c>
      <c r="D104" s="336">
        <f>SUM(D92:D99)</f>
        <v>305693.93000000005</v>
      </c>
      <c r="E104" s="335"/>
      <c r="F104" s="118"/>
      <c r="G104" s="58" t="s">
        <v>17</v>
      </c>
    </row>
    <row r="105" spans="1:9">
      <c r="C105" s="334"/>
      <c r="D105" s="334"/>
    </row>
    <row r="106" spans="1:9">
      <c r="C106" s="334"/>
      <c r="D106" s="334"/>
    </row>
    <row r="107" spans="1:9">
      <c r="C107" s="334"/>
      <c r="D107" s="334"/>
    </row>
    <row r="108" spans="1:9">
      <c r="C108" s="336">
        <f>+C104+C85+C56+C27</f>
        <v>915366.93</v>
      </c>
      <c r="D108" s="336">
        <f>+D104+D85+D56+D27</f>
        <v>799754.79000000015</v>
      </c>
    </row>
    <row r="109" spans="1:9">
      <c r="C109" s="332"/>
      <c r="D109" s="332"/>
    </row>
  </sheetData>
  <mergeCells count="27">
    <mergeCell ref="A88:I88"/>
    <mergeCell ref="A89:A91"/>
    <mergeCell ref="F89:F91"/>
    <mergeCell ref="G89:G91"/>
    <mergeCell ref="I89:I91"/>
    <mergeCell ref="B75:B76"/>
    <mergeCell ref="A1:I1"/>
    <mergeCell ref="F2:F4"/>
    <mergeCell ref="G2:G4"/>
    <mergeCell ref="I2:I4"/>
    <mergeCell ref="A2:A4"/>
    <mergeCell ref="B17:B18"/>
    <mergeCell ref="B43:B44"/>
    <mergeCell ref="B69:B70"/>
    <mergeCell ref="B34:B35"/>
    <mergeCell ref="F49:F50"/>
    <mergeCell ref="A59:I59"/>
    <mergeCell ref="A60:A62"/>
    <mergeCell ref="F60:F62"/>
    <mergeCell ref="G60:G62"/>
    <mergeCell ref="I60:I62"/>
    <mergeCell ref="G49:G50"/>
    <mergeCell ref="A30:I30"/>
    <mergeCell ref="A31:A33"/>
    <mergeCell ref="F31:F33"/>
    <mergeCell ref="G31:G33"/>
    <mergeCell ref="I31:I33"/>
  </mergeCells>
  <phoneticPr fontId="15" type="noConversion"/>
  <pageMargins left="0.39370078740157483" right="0.39370078740157483" top="0.39370078740157483" bottom="0.39370078740157483" header="0.31496062992125984" footer="0.31496062992125984"/>
  <pageSetup paperSize="9" orientation="landscape" r:id="rId1"/>
  <headerFooter>
    <oddHeader>&amp;R&amp;"TH SarabunIT๙,ธรรมดา"&amp;14สขร.1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/>
  </sheetPr>
  <dimension ref="A1:I123"/>
  <sheetViews>
    <sheetView topLeftCell="A109" zoomScale="110" zoomScaleNormal="110" workbookViewId="0">
      <selection activeCell="G127" sqref="G127"/>
    </sheetView>
  </sheetViews>
  <sheetFormatPr defaultColWidth="9" defaultRowHeight="20.25"/>
  <cols>
    <col min="1" max="1" width="5" style="2" customWidth="1"/>
    <col min="2" max="2" width="29.28515625" style="1" customWidth="1"/>
    <col min="3" max="3" width="15.7109375" style="3" customWidth="1"/>
    <col min="4" max="4" width="12.28515625" style="3" customWidth="1"/>
    <col min="5" max="5" width="12.5703125" style="60" customWidth="1"/>
    <col min="6" max="7" width="17.5703125" style="1" customWidth="1"/>
    <col min="8" max="8" width="14.7109375" style="1" customWidth="1"/>
    <col min="9" max="9" width="15.42578125" style="1" customWidth="1"/>
    <col min="10" max="10" width="9" style="1"/>
    <col min="11" max="11" width="16.28515625" style="1" bestFit="1" customWidth="1"/>
    <col min="12" max="16384" width="9" style="1"/>
  </cols>
  <sheetData>
    <row r="1" spans="1:9" s="9" customFormat="1" ht="27.75" customHeight="1">
      <c r="A1" s="362" t="s">
        <v>189</v>
      </c>
      <c r="B1" s="362"/>
      <c r="C1" s="362"/>
      <c r="D1" s="362"/>
      <c r="E1" s="362"/>
      <c r="F1" s="362"/>
      <c r="G1" s="362"/>
      <c r="H1" s="362"/>
      <c r="I1" s="362"/>
    </row>
    <row r="2" spans="1:9" s="6" customFormat="1" ht="24" customHeight="1">
      <c r="A2" s="366" t="s">
        <v>0</v>
      </c>
      <c r="B2" s="4" t="s">
        <v>1</v>
      </c>
      <c r="C2" s="5" t="s">
        <v>9</v>
      </c>
      <c r="D2" s="5" t="s">
        <v>8</v>
      </c>
      <c r="E2" s="18" t="s">
        <v>2</v>
      </c>
      <c r="F2" s="363" t="s">
        <v>10</v>
      </c>
      <c r="G2" s="363" t="s">
        <v>3</v>
      </c>
      <c r="H2" s="4" t="s">
        <v>4</v>
      </c>
      <c r="I2" s="375" t="s">
        <v>11</v>
      </c>
    </row>
    <row r="3" spans="1:9" s="6" customFormat="1" ht="18.75">
      <c r="A3" s="367"/>
      <c r="B3" s="14"/>
      <c r="C3" s="15"/>
      <c r="D3" s="15"/>
      <c r="E3" s="19"/>
      <c r="F3" s="364"/>
      <c r="G3" s="364"/>
      <c r="H3" s="14" t="s">
        <v>5</v>
      </c>
      <c r="I3" s="376"/>
    </row>
    <row r="4" spans="1:9" s="6" customFormat="1" ht="12.75" customHeight="1">
      <c r="A4" s="368"/>
      <c r="B4" s="7"/>
      <c r="C4" s="8"/>
      <c r="D4" s="8"/>
      <c r="E4" s="59"/>
      <c r="F4" s="365"/>
      <c r="G4" s="365"/>
      <c r="H4" s="7"/>
      <c r="I4" s="377"/>
    </row>
    <row r="5" spans="1:9" s="56" customFormat="1" ht="20.25" customHeight="1">
      <c r="A5" s="61">
        <v>1</v>
      </c>
      <c r="B5" s="27" t="s">
        <v>79</v>
      </c>
      <c r="C5" s="37">
        <v>4500</v>
      </c>
      <c r="D5" s="37">
        <v>4500</v>
      </c>
      <c r="E5" s="61" t="s">
        <v>12</v>
      </c>
      <c r="F5" s="383" t="s">
        <v>178</v>
      </c>
      <c r="G5" s="383" t="s">
        <v>178</v>
      </c>
      <c r="H5" s="68" t="s">
        <v>14</v>
      </c>
      <c r="I5" s="131" t="s">
        <v>149</v>
      </c>
    </row>
    <row r="6" spans="1:9" s="56" customFormat="1" ht="17.25" customHeight="1">
      <c r="A6" s="62"/>
      <c r="B6" s="12"/>
      <c r="C6" s="39"/>
      <c r="D6" s="39"/>
      <c r="E6" s="62"/>
      <c r="F6" s="381"/>
      <c r="G6" s="381"/>
      <c r="H6" s="67"/>
      <c r="I6" s="127" t="s">
        <v>190</v>
      </c>
    </row>
    <row r="7" spans="1:9" s="56" customFormat="1" ht="17.25" customHeight="1">
      <c r="A7" s="62"/>
      <c r="B7" s="12"/>
      <c r="C7" s="39"/>
      <c r="D7" s="39"/>
      <c r="E7" s="62"/>
      <c r="F7" s="329" t="s">
        <v>825</v>
      </c>
      <c r="G7" s="329" t="s">
        <v>825</v>
      </c>
      <c r="H7" s="67"/>
      <c r="I7" s="127"/>
    </row>
    <row r="8" spans="1:9" s="56" customFormat="1" ht="14.25" customHeight="1">
      <c r="A8" s="62"/>
      <c r="B8" s="12"/>
      <c r="C8" s="39"/>
      <c r="D8" s="39"/>
      <c r="E8" s="62"/>
      <c r="F8" s="104"/>
      <c r="G8" s="104"/>
      <c r="H8" s="67"/>
      <c r="I8" s="127"/>
    </row>
    <row r="9" spans="1:9" s="56" customFormat="1" ht="17.25" customHeight="1">
      <c r="A9" s="62">
        <v>2</v>
      </c>
      <c r="B9" s="12" t="s">
        <v>80</v>
      </c>
      <c r="C9" s="39">
        <v>2880</v>
      </c>
      <c r="D9" s="39">
        <v>2880</v>
      </c>
      <c r="E9" s="62" t="s">
        <v>12</v>
      </c>
      <c r="F9" s="105" t="s">
        <v>29</v>
      </c>
      <c r="G9" s="105" t="s">
        <v>29</v>
      </c>
      <c r="H9" s="67" t="s">
        <v>14</v>
      </c>
      <c r="I9" s="127" t="s">
        <v>150</v>
      </c>
    </row>
    <row r="10" spans="1:9" s="56" customFormat="1" ht="17.25" customHeight="1">
      <c r="A10" s="62"/>
      <c r="B10" s="12"/>
      <c r="C10" s="39"/>
      <c r="D10" s="39"/>
      <c r="E10" s="62"/>
      <c r="F10" s="105" t="s">
        <v>826</v>
      </c>
      <c r="G10" s="105" t="s">
        <v>826</v>
      </c>
      <c r="H10" s="67"/>
      <c r="I10" s="127" t="s">
        <v>190</v>
      </c>
    </row>
    <row r="11" spans="1:9" s="56" customFormat="1" ht="12.75" customHeight="1">
      <c r="A11" s="62"/>
      <c r="B11" s="12"/>
      <c r="C11" s="39"/>
      <c r="D11" s="39"/>
      <c r="E11" s="62"/>
      <c r="F11" s="105"/>
      <c r="G11" s="105"/>
      <c r="H11" s="67"/>
      <c r="I11" s="127"/>
    </row>
    <row r="12" spans="1:9" s="56" customFormat="1" ht="17.25" customHeight="1">
      <c r="A12" s="62">
        <v>3</v>
      </c>
      <c r="B12" s="12" t="s">
        <v>81</v>
      </c>
      <c r="C12" s="39">
        <v>850</v>
      </c>
      <c r="D12" s="39">
        <v>850</v>
      </c>
      <c r="E12" s="62" t="s">
        <v>12</v>
      </c>
      <c r="F12" s="384" t="s">
        <v>132</v>
      </c>
      <c r="G12" s="384" t="s">
        <v>132</v>
      </c>
      <c r="H12" s="67" t="s">
        <v>14</v>
      </c>
      <c r="I12" s="127" t="s">
        <v>151</v>
      </c>
    </row>
    <row r="13" spans="1:9" s="56" customFormat="1" ht="17.25" customHeight="1">
      <c r="A13" s="62"/>
      <c r="B13" s="12"/>
      <c r="C13" s="39"/>
      <c r="D13" s="39"/>
      <c r="E13" s="62"/>
      <c r="F13" s="385"/>
      <c r="G13" s="385"/>
      <c r="H13" s="67"/>
      <c r="I13" s="127" t="s">
        <v>190</v>
      </c>
    </row>
    <row r="14" spans="1:9" s="56" customFormat="1" ht="17.25" customHeight="1">
      <c r="A14" s="62"/>
      <c r="B14" s="12"/>
      <c r="C14" s="39"/>
      <c r="D14" s="39"/>
      <c r="E14" s="62"/>
      <c r="F14" s="330" t="s">
        <v>827</v>
      </c>
      <c r="G14" s="330" t="s">
        <v>827</v>
      </c>
      <c r="H14" s="67"/>
      <c r="I14" s="127"/>
    </row>
    <row r="15" spans="1:9" s="56" customFormat="1" ht="17.25" customHeight="1">
      <c r="A15" s="62"/>
      <c r="B15" s="12"/>
      <c r="C15" s="39"/>
      <c r="D15" s="39"/>
      <c r="E15" s="62"/>
      <c r="F15" s="105"/>
      <c r="G15" s="105"/>
      <c r="H15" s="67"/>
      <c r="I15" s="127"/>
    </row>
    <row r="16" spans="1:9" s="56" customFormat="1" ht="17.25" customHeight="1">
      <c r="A16" s="62">
        <v>4</v>
      </c>
      <c r="B16" s="386" t="s">
        <v>82</v>
      </c>
      <c r="C16" s="39">
        <v>5900</v>
      </c>
      <c r="D16" s="39">
        <v>5900</v>
      </c>
      <c r="E16" s="62" t="s">
        <v>12</v>
      </c>
      <c r="F16" s="104" t="s">
        <v>828</v>
      </c>
      <c r="G16" s="104" t="s">
        <v>828</v>
      </c>
      <c r="H16" s="67" t="s">
        <v>14</v>
      </c>
      <c r="I16" s="127" t="s">
        <v>152</v>
      </c>
    </row>
    <row r="17" spans="1:9" s="56" customFormat="1" ht="17.25" customHeight="1">
      <c r="A17" s="62"/>
      <c r="B17" s="387"/>
      <c r="C17" s="39"/>
      <c r="D17" s="39"/>
      <c r="E17" s="62"/>
      <c r="F17" s="104"/>
      <c r="G17" s="104"/>
      <c r="H17" s="67"/>
      <c r="I17" s="127" t="s">
        <v>190</v>
      </c>
    </row>
    <row r="18" spans="1:9" s="56" customFormat="1" ht="17.25" customHeight="1">
      <c r="A18" s="62"/>
      <c r="B18" s="159"/>
      <c r="C18" s="39"/>
      <c r="D18" s="39"/>
      <c r="E18" s="62"/>
      <c r="F18" s="104"/>
      <c r="G18" s="104"/>
      <c r="H18" s="67"/>
      <c r="I18" s="127"/>
    </row>
    <row r="19" spans="1:9" s="56" customFormat="1" ht="17.25" customHeight="1">
      <c r="A19" s="62">
        <v>5</v>
      </c>
      <c r="B19" s="378" t="s">
        <v>83</v>
      </c>
      <c r="C19" s="39">
        <v>19610</v>
      </c>
      <c r="D19" s="39">
        <v>19610</v>
      </c>
      <c r="E19" s="62" t="s">
        <v>12</v>
      </c>
      <c r="F19" s="106" t="s">
        <v>33</v>
      </c>
      <c r="G19" s="106" t="s">
        <v>33</v>
      </c>
      <c r="H19" s="67" t="s">
        <v>14</v>
      </c>
      <c r="I19" s="127" t="s">
        <v>153</v>
      </c>
    </row>
    <row r="20" spans="1:9" s="56" customFormat="1" ht="17.25" customHeight="1">
      <c r="A20" s="62"/>
      <c r="B20" s="379"/>
      <c r="C20" s="39"/>
      <c r="D20" s="39"/>
      <c r="E20" s="62"/>
      <c r="F20" s="106" t="s">
        <v>829</v>
      </c>
      <c r="G20" s="106" t="s">
        <v>829</v>
      </c>
      <c r="H20" s="67"/>
      <c r="I20" s="127" t="s">
        <v>191</v>
      </c>
    </row>
    <row r="21" spans="1:9" s="56" customFormat="1" ht="17.25" customHeight="1">
      <c r="A21" s="62"/>
      <c r="B21" s="104"/>
      <c r="C21" s="39"/>
      <c r="D21" s="39"/>
      <c r="E21" s="62"/>
      <c r="F21" s="106"/>
      <c r="G21" s="106"/>
      <c r="H21" s="67"/>
      <c r="I21" s="127"/>
    </row>
    <row r="22" spans="1:9" s="56" customFormat="1" ht="17.25" customHeight="1">
      <c r="A22" s="62">
        <v>6</v>
      </c>
      <c r="B22" s="104" t="s">
        <v>84</v>
      </c>
      <c r="C22" s="39">
        <v>9225</v>
      </c>
      <c r="D22" s="39">
        <v>9225</v>
      </c>
      <c r="E22" s="62" t="s">
        <v>12</v>
      </c>
      <c r="F22" s="105" t="s">
        <v>29</v>
      </c>
      <c r="G22" s="105" t="s">
        <v>29</v>
      </c>
      <c r="H22" s="67" t="s">
        <v>14</v>
      </c>
      <c r="I22" s="127" t="s">
        <v>154</v>
      </c>
    </row>
    <row r="23" spans="1:9" s="56" customFormat="1" ht="17.25" customHeight="1">
      <c r="A23" s="62"/>
      <c r="B23" s="104"/>
      <c r="C23" s="39"/>
      <c r="D23" s="39"/>
      <c r="E23" s="62"/>
      <c r="F23" s="105" t="s">
        <v>830</v>
      </c>
      <c r="G23" s="105" t="s">
        <v>830</v>
      </c>
      <c r="H23" s="67"/>
      <c r="I23" s="127" t="s">
        <v>192</v>
      </c>
    </row>
    <row r="24" spans="1:9" s="56" customFormat="1" ht="17.25" customHeight="1">
      <c r="A24" s="62"/>
      <c r="B24" s="104"/>
      <c r="C24" s="39"/>
      <c r="D24" s="39"/>
      <c r="E24" s="62"/>
      <c r="F24" s="105"/>
      <c r="G24" s="105"/>
      <c r="H24" s="67"/>
      <c r="I24" s="127"/>
    </row>
    <row r="25" spans="1:9" s="56" customFormat="1" ht="21" customHeight="1">
      <c r="A25" s="62">
        <v>7</v>
      </c>
      <c r="B25" s="372" t="s">
        <v>85</v>
      </c>
      <c r="C25" s="39">
        <v>129773</v>
      </c>
      <c r="D25" s="39">
        <v>129773</v>
      </c>
      <c r="E25" s="62" t="s">
        <v>12</v>
      </c>
      <c r="F25" s="104" t="s">
        <v>179</v>
      </c>
      <c r="G25" s="104" t="s">
        <v>179</v>
      </c>
      <c r="H25" s="67" t="s">
        <v>14</v>
      </c>
      <c r="I25" s="127" t="s">
        <v>155</v>
      </c>
    </row>
    <row r="26" spans="1:9" s="56" customFormat="1" ht="21" customHeight="1">
      <c r="A26" s="62"/>
      <c r="B26" s="373"/>
      <c r="C26" s="39"/>
      <c r="D26" s="39"/>
      <c r="E26" s="62"/>
      <c r="F26" s="104" t="s">
        <v>831</v>
      </c>
      <c r="G26" s="104" t="s">
        <v>831</v>
      </c>
      <c r="H26" s="67"/>
      <c r="I26" s="127" t="s">
        <v>193</v>
      </c>
    </row>
    <row r="27" spans="1:9" s="56" customFormat="1" ht="17.25" customHeight="1">
      <c r="A27" s="74"/>
      <c r="B27" s="108"/>
      <c r="C27" s="45"/>
      <c r="D27" s="45"/>
      <c r="E27" s="74"/>
      <c r="F27" s="108"/>
      <c r="G27" s="108"/>
      <c r="H27" s="72"/>
      <c r="I27" s="152"/>
    </row>
    <row r="28" spans="1:9" s="56" customFormat="1" ht="17.25" customHeight="1">
      <c r="A28" s="100"/>
      <c r="B28" s="99"/>
      <c r="C28" s="47"/>
      <c r="D28" s="47"/>
      <c r="E28" s="100"/>
      <c r="F28" s="99"/>
      <c r="G28" s="47"/>
      <c r="H28" s="71"/>
      <c r="I28" s="153"/>
    </row>
    <row r="29" spans="1:9" s="56" customFormat="1" ht="22.5" customHeight="1">
      <c r="A29" s="100"/>
      <c r="B29" s="99"/>
      <c r="C29" s="47">
        <f>SUM(C5:C27)</f>
        <v>172738</v>
      </c>
      <c r="D29" s="47">
        <f>SUM(D5:D27)</f>
        <v>172738</v>
      </c>
      <c r="E29" s="100"/>
      <c r="F29" s="99"/>
      <c r="G29" s="30" t="s">
        <v>6</v>
      </c>
      <c r="H29" s="1"/>
      <c r="I29" s="1"/>
    </row>
    <row r="30" spans="1:9" s="56" customFormat="1" ht="21" customHeight="1">
      <c r="A30" s="100"/>
      <c r="B30" s="99"/>
      <c r="C30" s="47"/>
      <c r="D30" s="47"/>
      <c r="E30" s="100"/>
      <c r="F30" s="99"/>
      <c r="G30" s="58" t="s">
        <v>16</v>
      </c>
      <c r="H30" s="1"/>
      <c r="I30" s="1"/>
    </row>
    <row r="31" spans="1:9" s="56" customFormat="1" ht="20.25" customHeight="1">
      <c r="A31" s="100"/>
      <c r="B31" s="99"/>
      <c r="C31" s="47"/>
      <c r="D31" s="47"/>
      <c r="E31" s="100"/>
      <c r="F31" s="99"/>
      <c r="G31" s="58" t="s">
        <v>17</v>
      </c>
      <c r="H31" s="1"/>
      <c r="I31" s="1"/>
    </row>
    <row r="32" spans="1:9" s="56" customFormat="1" ht="24.75" customHeight="1">
      <c r="A32" s="362" t="s">
        <v>189</v>
      </c>
      <c r="B32" s="362"/>
      <c r="C32" s="362"/>
      <c r="D32" s="362"/>
      <c r="E32" s="362"/>
      <c r="F32" s="362"/>
      <c r="G32" s="362"/>
      <c r="H32" s="362"/>
      <c r="I32" s="362"/>
    </row>
    <row r="33" spans="1:9" s="56" customFormat="1" ht="21" customHeight="1">
      <c r="A33" s="366" t="s">
        <v>0</v>
      </c>
      <c r="B33" s="4" t="s">
        <v>1</v>
      </c>
      <c r="C33" s="5" t="s">
        <v>9</v>
      </c>
      <c r="D33" s="5" t="s">
        <v>8</v>
      </c>
      <c r="E33" s="18" t="s">
        <v>2</v>
      </c>
      <c r="F33" s="363" t="s">
        <v>10</v>
      </c>
      <c r="G33" s="363" t="s">
        <v>3</v>
      </c>
      <c r="H33" s="4" t="s">
        <v>4</v>
      </c>
      <c r="I33" s="375" t="s">
        <v>11</v>
      </c>
    </row>
    <row r="34" spans="1:9" s="56" customFormat="1" ht="17.25" customHeight="1">
      <c r="A34" s="367"/>
      <c r="B34" s="14"/>
      <c r="C34" s="15"/>
      <c r="D34" s="15"/>
      <c r="E34" s="19"/>
      <c r="F34" s="364"/>
      <c r="G34" s="364"/>
      <c r="H34" s="14" t="s">
        <v>5</v>
      </c>
      <c r="I34" s="376"/>
    </row>
    <row r="35" spans="1:9" s="56" customFormat="1" ht="17.25" customHeight="1">
      <c r="A35" s="368"/>
      <c r="B35" s="7"/>
      <c r="C35" s="8"/>
      <c r="D35" s="8"/>
      <c r="E35" s="59"/>
      <c r="F35" s="365"/>
      <c r="G35" s="365"/>
      <c r="H35" s="7"/>
      <c r="I35" s="377"/>
    </row>
    <row r="36" spans="1:9" s="56" customFormat="1" ht="17.25" customHeight="1">
      <c r="A36" s="134">
        <v>8</v>
      </c>
      <c r="B36" s="160" t="s">
        <v>86</v>
      </c>
      <c r="C36" s="43">
        <v>56129</v>
      </c>
      <c r="D36" s="43">
        <v>56129</v>
      </c>
      <c r="E36" s="134" t="s">
        <v>12</v>
      </c>
      <c r="F36" s="107" t="s">
        <v>20</v>
      </c>
      <c r="G36" s="107" t="s">
        <v>20</v>
      </c>
      <c r="H36" s="70" t="s">
        <v>14</v>
      </c>
      <c r="I36" s="126" t="s">
        <v>156</v>
      </c>
    </row>
    <row r="37" spans="1:9" s="56" customFormat="1" ht="17.25" customHeight="1">
      <c r="A37" s="62"/>
      <c r="B37" s="12"/>
      <c r="C37" s="39"/>
      <c r="D37" s="39"/>
      <c r="E37" s="62"/>
      <c r="F37" s="104" t="s">
        <v>832</v>
      </c>
      <c r="G37" s="104" t="s">
        <v>832</v>
      </c>
      <c r="H37" s="67"/>
      <c r="I37" s="127" t="s">
        <v>193</v>
      </c>
    </row>
    <row r="38" spans="1:9" s="56" customFormat="1" ht="15" customHeight="1">
      <c r="A38" s="62"/>
      <c r="B38" s="12"/>
      <c r="C38" s="39"/>
      <c r="D38" s="39"/>
      <c r="E38" s="62"/>
      <c r="F38" s="104"/>
      <c r="G38" s="104"/>
      <c r="H38" s="67"/>
      <c r="I38" s="127"/>
    </row>
    <row r="39" spans="1:9" s="56" customFormat="1" ht="18" customHeight="1">
      <c r="A39" s="62">
        <v>9</v>
      </c>
      <c r="B39" s="378" t="s">
        <v>87</v>
      </c>
      <c r="C39" s="39">
        <v>7500</v>
      </c>
      <c r="D39" s="39">
        <v>7500</v>
      </c>
      <c r="E39" s="62" t="s">
        <v>12</v>
      </c>
      <c r="F39" s="105" t="s">
        <v>180</v>
      </c>
      <c r="G39" s="105" t="s">
        <v>180</v>
      </c>
      <c r="H39" s="67" t="s">
        <v>14</v>
      </c>
      <c r="I39" s="127" t="s">
        <v>157</v>
      </c>
    </row>
    <row r="40" spans="1:9" s="56" customFormat="1" ht="15.75" customHeight="1">
      <c r="A40" s="62"/>
      <c r="B40" s="379"/>
      <c r="C40" s="39"/>
      <c r="D40" s="39"/>
      <c r="E40" s="62"/>
      <c r="F40" s="105" t="s">
        <v>833</v>
      </c>
      <c r="G40" s="105" t="s">
        <v>833</v>
      </c>
      <c r="H40" s="67"/>
      <c r="I40" s="127" t="s">
        <v>194</v>
      </c>
    </row>
    <row r="41" spans="1:9" s="56" customFormat="1" ht="13.5" customHeight="1">
      <c r="A41" s="62"/>
      <c r="B41" s="12"/>
      <c r="C41" s="39"/>
      <c r="D41" s="39"/>
      <c r="E41" s="62"/>
      <c r="F41" s="105"/>
      <c r="G41" s="105"/>
      <c r="H41" s="67"/>
      <c r="I41" s="127"/>
    </row>
    <row r="42" spans="1:9" s="56" customFormat="1" ht="19.5" customHeight="1">
      <c r="A42" s="62">
        <v>10</v>
      </c>
      <c r="B42" s="12" t="s">
        <v>88</v>
      </c>
      <c r="C42" s="39">
        <v>16306</v>
      </c>
      <c r="D42" s="39">
        <v>16306</v>
      </c>
      <c r="E42" s="62" t="s">
        <v>12</v>
      </c>
      <c r="F42" s="104" t="s">
        <v>46</v>
      </c>
      <c r="G42" s="104" t="s">
        <v>46</v>
      </c>
      <c r="H42" s="67" t="s">
        <v>14</v>
      </c>
      <c r="I42" s="127" t="s">
        <v>158</v>
      </c>
    </row>
    <row r="43" spans="1:9" s="56" customFormat="1" ht="19.5" customHeight="1">
      <c r="A43" s="62"/>
      <c r="B43" s="12"/>
      <c r="C43" s="39"/>
      <c r="D43" s="39"/>
      <c r="E43" s="62"/>
      <c r="F43" s="104" t="s">
        <v>834</v>
      </c>
      <c r="G43" s="104" t="s">
        <v>834</v>
      </c>
      <c r="H43" s="67"/>
      <c r="I43" s="127" t="s">
        <v>194</v>
      </c>
    </row>
    <row r="44" spans="1:9" s="56" customFormat="1" ht="13.5" customHeight="1">
      <c r="A44" s="62"/>
      <c r="B44" s="12"/>
      <c r="C44" s="39"/>
      <c r="D44" s="39"/>
      <c r="E44" s="62"/>
      <c r="F44" s="104"/>
      <c r="G44" s="104"/>
      <c r="H44" s="67"/>
      <c r="I44" s="127"/>
    </row>
    <row r="45" spans="1:9" s="56" customFormat="1" ht="17.25" customHeight="1">
      <c r="A45" s="62">
        <v>11</v>
      </c>
      <c r="B45" s="12" t="s">
        <v>89</v>
      </c>
      <c r="C45" s="39">
        <v>380</v>
      </c>
      <c r="D45" s="39">
        <v>380</v>
      </c>
      <c r="E45" s="62" t="s">
        <v>12</v>
      </c>
      <c r="F45" s="104" t="s">
        <v>835</v>
      </c>
      <c r="G45" s="104" t="s">
        <v>835</v>
      </c>
      <c r="H45" s="67" t="s">
        <v>14</v>
      </c>
      <c r="I45" s="127" t="s">
        <v>159</v>
      </c>
    </row>
    <row r="46" spans="1:9" s="56" customFormat="1" ht="17.25" customHeight="1">
      <c r="A46" s="62"/>
      <c r="B46" s="12"/>
      <c r="C46" s="39"/>
      <c r="D46" s="39"/>
      <c r="E46" s="62"/>
      <c r="F46" s="104"/>
      <c r="G46" s="104"/>
      <c r="H46" s="67"/>
      <c r="I46" s="127" t="s">
        <v>194</v>
      </c>
    </row>
    <row r="47" spans="1:9" s="56" customFormat="1" ht="14.25" customHeight="1">
      <c r="A47" s="62"/>
      <c r="B47" s="12"/>
      <c r="C47" s="39"/>
      <c r="D47" s="39"/>
      <c r="E47" s="62"/>
      <c r="F47" s="104"/>
      <c r="G47" s="104"/>
      <c r="H47" s="67"/>
      <c r="I47" s="127"/>
    </row>
    <row r="48" spans="1:9" s="56" customFormat="1" ht="17.25" customHeight="1">
      <c r="A48" s="62">
        <v>12</v>
      </c>
      <c r="B48" s="12" t="s">
        <v>51</v>
      </c>
      <c r="C48" s="16">
        <v>9860</v>
      </c>
      <c r="D48" s="16">
        <v>9860</v>
      </c>
      <c r="E48" s="62" t="s">
        <v>12</v>
      </c>
      <c r="F48" s="105" t="s">
        <v>29</v>
      </c>
      <c r="G48" s="105" t="s">
        <v>29</v>
      </c>
      <c r="H48" s="67" t="s">
        <v>14</v>
      </c>
      <c r="I48" s="127" t="s">
        <v>160</v>
      </c>
    </row>
    <row r="49" spans="1:9" s="56" customFormat="1" ht="17.25" customHeight="1">
      <c r="A49" s="62"/>
      <c r="B49" s="12"/>
      <c r="C49" s="16"/>
      <c r="D49" s="16"/>
      <c r="E49" s="62"/>
      <c r="F49" s="105" t="s">
        <v>836</v>
      </c>
      <c r="G49" s="105" t="s">
        <v>836</v>
      </c>
      <c r="H49" s="67"/>
      <c r="I49" s="127" t="s">
        <v>194</v>
      </c>
    </row>
    <row r="50" spans="1:9" s="56" customFormat="1" ht="17.25" customHeight="1">
      <c r="A50" s="62"/>
      <c r="B50" s="12"/>
      <c r="C50" s="16"/>
      <c r="D50" s="16"/>
      <c r="E50" s="62"/>
      <c r="F50" s="105"/>
      <c r="G50" s="105"/>
      <c r="H50" s="67"/>
      <c r="I50" s="127"/>
    </row>
    <row r="51" spans="1:9" s="56" customFormat="1" ht="17.25" customHeight="1">
      <c r="A51" s="62">
        <v>13</v>
      </c>
      <c r="B51" s="12" t="s">
        <v>90</v>
      </c>
      <c r="C51" s="16">
        <v>1800</v>
      </c>
      <c r="D51" s="16">
        <v>1800</v>
      </c>
      <c r="E51" s="62" t="s">
        <v>12</v>
      </c>
      <c r="F51" s="104" t="s">
        <v>181</v>
      </c>
      <c r="G51" s="104" t="s">
        <v>181</v>
      </c>
      <c r="H51" s="67" t="s">
        <v>14</v>
      </c>
      <c r="I51" s="127" t="s">
        <v>161</v>
      </c>
    </row>
    <row r="52" spans="1:9" s="56" customFormat="1" ht="17.25" customHeight="1">
      <c r="A52" s="62"/>
      <c r="B52" s="12"/>
      <c r="C52" s="16"/>
      <c r="D52" s="16"/>
      <c r="E52" s="62"/>
      <c r="F52" s="104" t="s">
        <v>837</v>
      </c>
      <c r="G52" s="104" t="s">
        <v>837</v>
      </c>
      <c r="H52" s="67"/>
      <c r="I52" s="127" t="s">
        <v>195</v>
      </c>
    </row>
    <row r="53" spans="1:9" s="56" customFormat="1" ht="15" customHeight="1">
      <c r="A53" s="62"/>
      <c r="B53" s="12"/>
      <c r="C53" s="16"/>
      <c r="D53" s="16"/>
      <c r="E53" s="62"/>
      <c r="F53" s="104"/>
      <c r="G53" s="104"/>
      <c r="H53" s="67"/>
      <c r="I53" s="127"/>
    </row>
    <row r="54" spans="1:9" s="56" customFormat="1" ht="17.25" customHeight="1">
      <c r="A54" s="62">
        <v>14</v>
      </c>
      <c r="B54" s="380" t="s">
        <v>91</v>
      </c>
      <c r="C54" s="16">
        <v>3900</v>
      </c>
      <c r="D54" s="16">
        <v>3900</v>
      </c>
      <c r="E54" s="62" t="s">
        <v>12</v>
      </c>
      <c r="F54" s="104" t="s">
        <v>49</v>
      </c>
      <c r="G54" s="104" t="s">
        <v>49</v>
      </c>
      <c r="H54" s="67" t="s">
        <v>14</v>
      </c>
      <c r="I54" s="127" t="s">
        <v>162</v>
      </c>
    </row>
    <row r="55" spans="1:9" s="56" customFormat="1" ht="17.25" customHeight="1">
      <c r="A55" s="62"/>
      <c r="B55" s="381"/>
      <c r="C55" s="16"/>
      <c r="D55" s="16"/>
      <c r="E55" s="62"/>
      <c r="F55" s="104" t="s">
        <v>838</v>
      </c>
      <c r="G55" s="104" t="s">
        <v>838</v>
      </c>
      <c r="H55" s="67"/>
      <c r="I55" s="127" t="s">
        <v>195</v>
      </c>
    </row>
    <row r="56" spans="1:9" s="56" customFormat="1" ht="15" customHeight="1">
      <c r="A56" s="62"/>
      <c r="B56" s="12"/>
      <c r="C56" s="16"/>
      <c r="D56" s="16"/>
      <c r="E56" s="62"/>
      <c r="F56" s="104"/>
      <c r="G56" s="104"/>
      <c r="H56" s="67"/>
      <c r="I56" s="127"/>
    </row>
    <row r="57" spans="1:9" s="56" customFormat="1" ht="17.25" customHeight="1">
      <c r="A57" s="62">
        <v>15</v>
      </c>
      <c r="B57" s="12" t="s">
        <v>92</v>
      </c>
      <c r="C57" s="39">
        <v>6800</v>
      </c>
      <c r="D57" s="39">
        <v>6800</v>
      </c>
      <c r="E57" s="62" t="s">
        <v>12</v>
      </c>
      <c r="F57" s="106" t="s">
        <v>182</v>
      </c>
      <c r="G57" s="106" t="s">
        <v>182</v>
      </c>
      <c r="H57" s="67" t="s">
        <v>14</v>
      </c>
      <c r="I57" s="127" t="s">
        <v>163</v>
      </c>
    </row>
    <row r="58" spans="1:9" s="56" customFormat="1" ht="17.25" customHeight="1">
      <c r="A58" s="62"/>
      <c r="B58" s="12"/>
      <c r="C58" s="39"/>
      <c r="D58" s="39"/>
      <c r="E58" s="62"/>
      <c r="F58" s="106" t="s">
        <v>839</v>
      </c>
      <c r="G58" s="106" t="s">
        <v>839</v>
      </c>
      <c r="H58" s="67"/>
      <c r="I58" s="127" t="s">
        <v>195</v>
      </c>
    </row>
    <row r="59" spans="1:9" s="56" customFormat="1" ht="13.5" customHeight="1">
      <c r="A59" s="74"/>
      <c r="B59" s="26"/>
      <c r="C59" s="45"/>
      <c r="D59" s="45"/>
      <c r="E59" s="74"/>
      <c r="F59" s="161"/>
      <c r="G59" s="45"/>
      <c r="H59" s="72"/>
      <c r="I59" s="152"/>
    </row>
    <row r="60" spans="1:9" s="56" customFormat="1" ht="17.25" customHeight="1">
      <c r="A60" s="100"/>
      <c r="B60" s="17"/>
      <c r="C60" s="47"/>
      <c r="D60" s="47"/>
      <c r="E60" s="100"/>
      <c r="F60" s="162"/>
      <c r="G60" s="47"/>
      <c r="H60" s="71"/>
      <c r="I60" s="153"/>
    </row>
    <row r="61" spans="1:9" s="56" customFormat="1" ht="15.75" customHeight="1">
      <c r="A61" s="100"/>
      <c r="B61" s="17"/>
      <c r="C61" s="47">
        <f>SUM(C36:C58)</f>
        <v>102675</v>
      </c>
      <c r="D61" s="47">
        <f>SUM(D36:D58)</f>
        <v>102675</v>
      </c>
      <c r="E61" s="100"/>
      <c r="F61" s="162"/>
      <c r="G61" s="30" t="s">
        <v>6</v>
      </c>
      <c r="H61" s="1"/>
      <c r="I61" s="1"/>
    </row>
    <row r="62" spans="1:9" s="56" customFormat="1" ht="15.75" customHeight="1">
      <c r="A62" s="100"/>
      <c r="B62" s="17"/>
      <c r="C62" s="47"/>
      <c r="D62" s="47"/>
      <c r="E62" s="100"/>
      <c r="F62" s="162"/>
      <c r="G62" s="58" t="s">
        <v>16</v>
      </c>
      <c r="H62" s="1"/>
      <c r="I62" s="1"/>
    </row>
    <row r="63" spans="1:9" s="56" customFormat="1" ht="19.5" customHeight="1">
      <c r="A63" s="100"/>
      <c r="B63" s="17"/>
      <c r="C63" s="47"/>
      <c r="D63" s="47"/>
      <c r="E63" s="100"/>
      <c r="F63" s="162"/>
      <c r="G63" s="58" t="s">
        <v>17</v>
      </c>
      <c r="H63" s="1"/>
      <c r="I63" s="1"/>
    </row>
    <row r="64" spans="1:9" s="56" customFormat="1" ht="25.5" customHeight="1">
      <c r="A64" s="362" t="s">
        <v>189</v>
      </c>
      <c r="B64" s="362"/>
      <c r="C64" s="362"/>
      <c r="D64" s="362"/>
      <c r="E64" s="362"/>
      <c r="F64" s="362"/>
      <c r="G64" s="362"/>
      <c r="H64" s="362"/>
      <c r="I64" s="362"/>
    </row>
    <row r="65" spans="1:9" s="56" customFormat="1" ht="19.5" customHeight="1">
      <c r="A65" s="366" t="s">
        <v>0</v>
      </c>
      <c r="B65" s="4" t="s">
        <v>1</v>
      </c>
      <c r="C65" s="5" t="s">
        <v>9</v>
      </c>
      <c r="D65" s="5" t="s">
        <v>8</v>
      </c>
      <c r="E65" s="18" t="s">
        <v>2</v>
      </c>
      <c r="F65" s="363" t="s">
        <v>10</v>
      </c>
      <c r="G65" s="363" t="s">
        <v>3</v>
      </c>
      <c r="H65" s="4" t="s">
        <v>4</v>
      </c>
      <c r="I65" s="375" t="s">
        <v>11</v>
      </c>
    </row>
    <row r="66" spans="1:9" s="56" customFormat="1" ht="17.25" customHeight="1">
      <c r="A66" s="367"/>
      <c r="B66" s="14"/>
      <c r="C66" s="15"/>
      <c r="D66" s="15"/>
      <c r="E66" s="19"/>
      <c r="F66" s="364"/>
      <c r="G66" s="364"/>
      <c r="H66" s="14" t="s">
        <v>5</v>
      </c>
      <c r="I66" s="376"/>
    </row>
    <row r="67" spans="1:9" s="56" customFormat="1" ht="13.5" customHeight="1">
      <c r="A67" s="368"/>
      <c r="B67" s="7"/>
      <c r="C67" s="8"/>
      <c r="D67" s="8"/>
      <c r="E67" s="59"/>
      <c r="F67" s="365"/>
      <c r="G67" s="365"/>
      <c r="H67" s="7"/>
      <c r="I67" s="377"/>
    </row>
    <row r="68" spans="1:9" s="56" customFormat="1" ht="20.25" customHeight="1">
      <c r="A68" s="62">
        <v>16</v>
      </c>
      <c r="B68" s="12" t="s">
        <v>93</v>
      </c>
      <c r="C68" s="39">
        <v>181390</v>
      </c>
      <c r="D68" s="39">
        <v>181390</v>
      </c>
      <c r="E68" s="62" t="s">
        <v>12</v>
      </c>
      <c r="F68" s="151" t="s">
        <v>25</v>
      </c>
      <c r="G68" s="151" t="s">
        <v>25</v>
      </c>
      <c r="H68" s="67" t="s">
        <v>14</v>
      </c>
      <c r="I68" s="127" t="s">
        <v>164</v>
      </c>
    </row>
    <row r="69" spans="1:9" s="56" customFormat="1" ht="17.25" customHeight="1">
      <c r="A69" s="62"/>
      <c r="B69" s="12"/>
      <c r="C69" s="39"/>
      <c r="D69" s="39"/>
      <c r="E69" s="62"/>
      <c r="F69" s="151" t="s">
        <v>840</v>
      </c>
      <c r="G69" s="151" t="s">
        <v>840</v>
      </c>
      <c r="H69" s="67"/>
      <c r="I69" s="127" t="s">
        <v>195</v>
      </c>
    </row>
    <row r="70" spans="1:9" s="56" customFormat="1" ht="13.5" customHeight="1">
      <c r="A70" s="62"/>
      <c r="B70" s="12"/>
      <c r="C70" s="39"/>
      <c r="D70" s="39"/>
      <c r="E70" s="62"/>
      <c r="F70" s="151"/>
      <c r="G70" s="151"/>
      <c r="H70" s="67"/>
      <c r="I70" s="127"/>
    </row>
    <row r="71" spans="1:9" s="56" customFormat="1" ht="18.75" customHeight="1">
      <c r="A71" s="62">
        <v>17</v>
      </c>
      <c r="B71" s="380" t="s">
        <v>94</v>
      </c>
      <c r="C71" s="39">
        <v>2400</v>
      </c>
      <c r="D71" s="39">
        <v>2400</v>
      </c>
      <c r="E71" s="62" t="s">
        <v>12</v>
      </c>
      <c r="F71" s="104" t="s">
        <v>183</v>
      </c>
      <c r="G71" s="104" t="s">
        <v>183</v>
      </c>
      <c r="H71" s="67" t="s">
        <v>14</v>
      </c>
      <c r="I71" s="127" t="s">
        <v>165</v>
      </c>
    </row>
    <row r="72" spans="1:9" s="56" customFormat="1" ht="17.25" customHeight="1">
      <c r="A72" s="62"/>
      <c r="B72" s="381"/>
      <c r="C72" s="39"/>
      <c r="D72" s="39"/>
      <c r="E72" s="62"/>
      <c r="F72" s="104" t="s">
        <v>841</v>
      </c>
      <c r="G72" s="104" t="s">
        <v>841</v>
      </c>
      <c r="H72" s="67"/>
      <c r="I72" s="127" t="s">
        <v>196</v>
      </c>
    </row>
    <row r="73" spans="1:9" s="56" customFormat="1" ht="14.25" customHeight="1">
      <c r="A73" s="62"/>
      <c r="B73" s="12"/>
      <c r="C73" s="39"/>
      <c r="D73" s="39"/>
      <c r="E73" s="62"/>
      <c r="F73" s="104"/>
      <c r="G73" s="104"/>
      <c r="H73" s="67"/>
      <c r="I73" s="127"/>
    </row>
    <row r="74" spans="1:9" s="56" customFormat="1" ht="17.25" customHeight="1">
      <c r="A74" s="62">
        <v>18</v>
      </c>
      <c r="B74" s="380" t="s">
        <v>95</v>
      </c>
      <c r="C74" s="39">
        <v>5000</v>
      </c>
      <c r="D74" s="39">
        <v>5000</v>
      </c>
      <c r="E74" s="62" t="s">
        <v>12</v>
      </c>
      <c r="F74" s="104" t="s">
        <v>184</v>
      </c>
      <c r="G74" s="104" t="s">
        <v>184</v>
      </c>
      <c r="H74" s="67" t="s">
        <v>14</v>
      </c>
      <c r="I74" s="127" t="s">
        <v>166</v>
      </c>
    </row>
    <row r="75" spans="1:9" s="56" customFormat="1" ht="17.25" customHeight="1">
      <c r="A75" s="62"/>
      <c r="B75" s="381"/>
      <c r="C75" s="39"/>
      <c r="D75" s="39"/>
      <c r="E75" s="62"/>
      <c r="F75" s="104" t="s">
        <v>842</v>
      </c>
      <c r="G75" s="104" t="s">
        <v>842</v>
      </c>
      <c r="H75" s="67"/>
      <c r="I75" s="127" t="s">
        <v>196</v>
      </c>
    </row>
    <row r="76" spans="1:9" s="56" customFormat="1" ht="13.5" customHeight="1">
      <c r="A76" s="62"/>
      <c r="B76" s="12"/>
      <c r="C76" s="39"/>
      <c r="D76" s="39"/>
      <c r="E76" s="62"/>
      <c r="F76" s="104"/>
      <c r="G76" s="104"/>
      <c r="H76" s="67"/>
      <c r="I76" s="127"/>
    </row>
    <row r="77" spans="1:9" s="56" customFormat="1" ht="18.75" customHeight="1">
      <c r="A77" s="62">
        <v>19</v>
      </c>
      <c r="B77" s="380" t="s">
        <v>96</v>
      </c>
      <c r="C77" s="39">
        <v>2720</v>
      </c>
      <c r="D77" s="39">
        <v>2720</v>
      </c>
      <c r="E77" s="62" t="s">
        <v>12</v>
      </c>
      <c r="F77" s="104" t="s">
        <v>20</v>
      </c>
      <c r="G77" s="104" t="s">
        <v>20</v>
      </c>
      <c r="H77" s="67" t="s">
        <v>14</v>
      </c>
      <c r="I77" s="127" t="s">
        <v>167</v>
      </c>
    </row>
    <row r="78" spans="1:9" s="56" customFormat="1" ht="17.25" customHeight="1">
      <c r="A78" s="62"/>
      <c r="B78" s="381"/>
      <c r="C78" s="39"/>
      <c r="D78" s="39"/>
      <c r="E78" s="62"/>
      <c r="F78" s="104" t="s">
        <v>843</v>
      </c>
      <c r="G78" s="104" t="s">
        <v>843</v>
      </c>
      <c r="H78" s="67"/>
      <c r="I78" s="127" t="s">
        <v>197</v>
      </c>
    </row>
    <row r="79" spans="1:9" s="56" customFormat="1" ht="13.5" customHeight="1">
      <c r="A79" s="62"/>
      <c r="B79" s="12"/>
      <c r="C79" s="39"/>
      <c r="D79" s="39"/>
      <c r="E79" s="62"/>
      <c r="F79" s="104"/>
      <c r="G79" s="104"/>
      <c r="H79" s="67"/>
      <c r="I79" s="127"/>
    </row>
    <row r="80" spans="1:9" s="56" customFormat="1" ht="20.25" customHeight="1">
      <c r="A80" s="62">
        <v>20</v>
      </c>
      <c r="B80" s="380" t="s">
        <v>97</v>
      </c>
      <c r="C80" s="39">
        <v>320</v>
      </c>
      <c r="D80" s="39">
        <v>320</v>
      </c>
      <c r="E80" s="62" t="s">
        <v>12</v>
      </c>
      <c r="F80" s="104" t="s">
        <v>185</v>
      </c>
      <c r="G80" s="104" t="s">
        <v>185</v>
      </c>
      <c r="H80" s="67" t="s">
        <v>14</v>
      </c>
      <c r="I80" s="127" t="s">
        <v>168</v>
      </c>
    </row>
    <row r="81" spans="1:9" s="56" customFormat="1" ht="17.25" customHeight="1">
      <c r="A81" s="62"/>
      <c r="B81" s="381"/>
      <c r="C81" s="39"/>
      <c r="D81" s="39"/>
      <c r="E81" s="62"/>
      <c r="F81" s="104" t="s">
        <v>844</v>
      </c>
      <c r="G81" s="104" t="s">
        <v>844</v>
      </c>
      <c r="H81" s="67"/>
      <c r="I81" s="127" t="s">
        <v>197</v>
      </c>
    </row>
    <row r="82" spans="1:9" s="56" customFormat="1" ht="13.5" customHeight="1">
      <c r="A82" s="62"/>
      <c r="B82" s="12"/>
      <c r="C82" s="39"/>
      <c r="D82" s="39"/>
      <c r="E82" s="62"/>
      <c r="F82" s="104"/>
      <c r="G82" s="104"/>
      <c r="H82" s="67"/>
      <c r="I82" s="127"/>
    </row>
    <row r="83" spans="1:9" s="56" customFormat="1" ht="17.25" customHeight="1">
      <c r="A83" s="62">
        <v>21</v>
      </c>
      <c r="B83" s="12" t="s">
        <v>98</v>
      </c>
      <c r="C83" s="39">
        <v>425</v>
      </c>
      <c r="D83" s="39">
        <v>425</v>
      </c>
      <c r="E83" s="62" t="s">
        <v>12</v>
      </c>
      <c r="F83" s="105" t="s">
        <v>29</v>
      </c>
      <c r="G83" s="105" t="s">
        <v>29</v>
      </c>
      <c r="H83" s="67" t="s">
        <v>14</v>
      </c>
      <c r="I83" s="127" t="s">
        <v>169</v>
      </c>
    </row>
    <row r="84" spans="1:9" s="56" customFormat="1" ht="17.25" customHeight="1">
      <c r="A84" s="62"/>
      <c r="B84" s="12"/>
      <c r="C84" s="39"/>
      <c r="D84" s="39"/>
      <c r="E84" s="62"/>
      <c r="F84" s="105" t="s">
        <v>845</v>
      </c>
      <c r="G84" s="105" t="s">
        <v>845</v>
      </c>
      <c r="H84" s="67"/>
      <c r="I84" s="127" t="s">
        <v>197</v>
      </c>
    </row>
    <row r="85" spans="1:9" s="56" customFormat="1" ht="17.25" customHeight="1">
      <c r="A85" s="62"/>
      <c r="B85" s="12"/>
      <c r="C85" s="39"/>
      <c r="D85" s="39"/>
      <c r="E85" s="62"/>
      <c r="F85" s="105"/>
      <c r="G85" s="105"/>
      <c r="H85" s="67"/>
      <c r="I85" s="127"/>
    </row>
    <row r="86" spans="1:9" s="56" customFormat="1" ht="17.25" customHeight="1">
      <c r="A86" s="62">
        <v>22</v>
      </c>
      <c r="B86" s="12" t="s">
        <v>188</v>
      </c>
      <c r="C86" s="39">
        <v>14160</v>
      </c>
      <c r="D86" s="39">
        <v>14160</v>
      </c>
      <c r="E86" s="62" t="s">
        <v>12</v>
      </c>
      <c r="F86" s="105" t="s">
        <v>29</v>
      </c>
      <c r="G86" s="105" t="s">
        <v>29</v>
      </c>
      <c r="H86" s="67" t="s">
        <v>14</v>
      </c>
      <c r="I86" s="127" t="s">
        <v>170</v>
      </c>
    </row>
    <row r="87" spans="1:9" s="56" customFormat="1" ht="17.25" customHeight="1">
      <c r="A87" s="62"/>
      <c r="B87" s="12"/>
      <c r="C87" s="39"/>
      <c r="D87" s="39"/>
      <c r="E87" s="62"/>
      <c r="F87" s="105" t="s">
        <v>846</v>
      </c>
      <c r="G87" s="105" t="s">
        <v>846</v>
      </c>
      <c r="H87" s="67"/>
      <c r="I87" s="127" t="s">
        <v>197</v>
      </c>
    </row>
    <row r="88" spans="1:9" s="56" customFormat="1" ht="15" customHeight="1">
      <c r="A88" s="62"/>
      <c r="B88" s="12"/>
      <c r="C88" s="39"/>
      <c r="D88" s="39"/>
      <c r="E88" s="62"/>
      <c r="F88" s="105"/>
      <c r="G88" s="105"/>
      <c r="H88" s="67"/>
      <c r="I88" s="127"/>
    </row>
    <row r="89" spans="1:9" s="56" customFormat="1" ht="18.75" customHeight="1">
      <c r="A89" s="62">
        <v>23</v>
      </c>
      <c r="B89" s="12" t="s">
        <v>99</v>
      </c>
      <c r="C89" s="39">
        <v>3000</v>
      </c>
      <c r="D89" s="39">
        <v>3000</v>
      </c>
      <c r="E89" s="62" t="s">
        <v>12</v>
      </c>
      <c r="F89" s="106" t="s">
        <v>18</v>
      </c>
      <c r="G89" s="106" t="s">
        <v>18</v>
      </c>
      <c r="H89" s="67" t="s">
        <v>14</v>
      </c>
      <c r="I89" s="127" t="s">
        <v>171</v>
      </c>
    </row>
    <row r="90" spans="1:9" s="56" customFormat="1" ht="15" customHeight="1">
      <c r="A90" s="62"/>
      <c r="B90" s="12"/>
      <c r="C90" s="39"/>
      <c r="D90" s="39"/>
      <c r="E90" s="62"/>
      <c r="F90" s="106" t="s">
        <v>847</v>
      </c>
      <c r="G90" s="106" t="s">
        <v>847</v>
      </c>
      <c r="H90" s="67"/>
      <c r="I90" s="127" t="s">
        <v>198</v>
      </c>
    </row>
    <row r="91" spans="1:9" s="56" customFormat="1" ht="15" customHeight="1">
      <c r="A91" s="74"/>
      <c r="B91" s="26"/>
      <c r="C91" s="45"/>
      <c r="D91" s="45"/>
      <c r="E91" s="74"/>
      <c r="F91" s="161"/>
      <c r="G91" s="161"/>
      <c r="H91" s="72"/>
      <c r="I91" s="152"/>
    </row>
    <row r="92" spans="1:9" s="56" customFormat="1" ht="18" customHeight="1">
      <c r="A92" s="100"/>
      <c r="B92" s="17"/>
      <c r="C92" s="47"/>
      <c r="D92" s="47"/>
      <c r="E92" s="100"/>
      <c r="F92" s="162"/>
      <c r="G92" s="47"/>
      <c r="H92" s="71"/>
      <c r="I92" s="153"/>
    </row>
    <row r="93" spans="1:9" s="56" customFormat="1" ht="18" customHeight="1">
      <c r="A93" s="100"/>
      <c r="B93" s="17"/>
      <c r="C93" s="47">
        <f>SUM(C68:C90)</f>
        <v>209415</v>
      </c>
      <c r="D93" s="47">
        <f>SUM(D68:D90)</f>
        <v>209415</v>
      </c>
      <c r="E93" s="100"/>
      <c r="F93" s="162"/>
      <c r="G93" s="30" t="s">
        <v>6</v>
      </c>
      <c r="H93" s="1"/>
      <c r="I93" s="1"/>
    </row>
    <row r="94" spans="1:9" s="56" customFormat="1" ht="15" customHeight="1">
      <c r="A94" s="100"/>
      <c r="B94" s="17"/>
      <c r="C94" s="47"/>
      <c r="D94" s="47"/>
      <c r="E94" s="100"/>
      <c r="F94" s="162"/>
      <c r="G94" s="58" t="s">
        <v>16</v>
      </c>
      <c r="H94" s="1"/>
      <c r="I94" s="1"/>
    </row>
    <row r="95" spans="1:9" s="56" customFormat="1" ht="18.75" customHeight="1">
      <c r="A95" s="100"/>
      <c r="B95" s="17"/>
      <c r="C95" s="47"/>
      <c r="D95" s="47"/>
      <c r="E95" s="100"/>
      <c r="F95" s="162"/>
      <c r="G95" s="58" t="s">
        <v>17</v>
      </c>
      <c r="H95" s="1"/>
      <c r="I95" s="1"/>
    </row>
    <row r="96" spans="1:9" s="56" customFormat="1" ht="25.5" customHeight="1">
      <c r="A96" s="362" t="s">
        <v>189</v>
      </c>
      <c r="B96" s="362"/>
      <c r="C96" s="362"/>
      <c r="D96" s="362"/>
      <c r="E96" s="362"/>
      <c r="F96" s="362"/>
      <c r="G96" s="362"/>
      <c r="H96" s="362"/>
      <c r="I96" s="362"/>
    </row>
    <row r="97" spans="1:9" s="56" customFormat="1" ht="19.5" customHeight="1">
      <c r="A97" s="366" t="s">
        <v>0</v>
      </c>
      <c r="B97" s="4" t="s">
        <v>1</v>
      </c>
      <c r="C97" s="5" t="s">
        <v>9</v>
      </c>
      <c r="D97" s="5" t="s">
        <v>8</v>
      </c>
      <c r="E97" s="18" t="s">
        <v>2</v>
      </c>
      <c r="F97" s="363" t="s">
        <v>10</v>
      </c>
      <c r="G97" s="363" t="s">
        <v>3</v>
      </c>
      <c r="H97" s="4" t="s">
        <v>4</v>
      </c>
      <c r="I97" s="375" t="s">
        <v>11</v>
      </c>
    </row>
    <row r="98" spans="1:9" s="56" customFormat="1" ht="17.25" customHeight="1">
      <c r="A98" s="367"/>
      <c r="B98" s="14"/>
      <c r="C98" s="15"/>
      <c r="D98" s="15"/>
      <c r="E98" s="19"/>
      <c r="F98" s="364"/>
      <c r="G98" s="364"/>
      <c r="H98" s="14" t="s">
        <v>5</v>
      </c>
      <c r="I98" s="376"/>
    </row>
    <row r="99" spans="1:9" s="56" customFormat="1" ht="13.5" customHeight="1">
      <c r="A99" s="368"/>
      <c r="B99" s="7"/>
      <c r="C99" s="8"/>
      <c r="D99" s="8"/>
      <c r="E99" s="59"/>
      <c r="F99" s="365"/>
      <c r="G99" s="365"/>
      <c r="H99" s="7"/>
      <c r="I99" s="377"/>
    </row>
    <row r="100" spans="1:9" s="56" customFormat="1" ht="17.25" customHeight="1">
      <c r="A100" s="62">
        <v>24</v>
      </c>
      <c r="B100" s="378" t="s">
        <v>100</v>
      </c>
      <c r="C100" s="39">
        <v>3000</v>
      </c>
      <c r="D100" s="39">
        <v>3000</v>
      </c>
      <c r="E100" s="62" t="s">
        <v>12</v>
      </c>
      <c r="F100" s="105" t="s">
        <v>27</v>
      </c>
      <c r="G100" s="105" t="s">
        <v>27</v>
      </c>
      <c r="H100" s="67" t="s">
        <v>14</v>
      </c>
      <c r="I100" s="127" t="s">
        <v>172</v>
      </c>
    </row>
    <row r="101" spans="1:9" s="56" customFormat="1" ht="17.25" customHeight="1">
      <c r="A101" s="62"/>
      <c r="B101" s="379"/>
      <c r="C101" s="39"/>
      <c r="D101" s="39"/>
      <c r="E101" s="62"/>
      <c r="F101" s="105" t="s">
        <v>847</v>
      </c>
      <c r="G101" s="105" t="s">
        <v>847</v>
      </c>
      <c r="H101" s="67"/>
      <c r="I101" s="127" t="s">
        <v>198</v>
      </c>
    </row>
    <row r="102" spans="1:9" s="56" customFormat="1" ht="17.25" customHeight="1">
      <c r="A102" s="62"/>
      <c r="B102" s="12"/>
      <c r="C102" s="39"/>
      <c r="D102" s="39"/>
      <c r="E102" s="62"/>
      <c r="F102" s="105"/>
      <c r="G102" s="105"/>
      <c r="H102" s="67"/>
      <c r="I102" s="127"/>
    </row>
    <row r="103" spans="1:9" s="56" customFormat="1" ht="17.25" customHeight="1">
      <c r="A103" s="62">
        <v>25</v>
      </c>
      <c r="B103" s="12" t="s">
        <v>101</v>
      </c>
      <c r="C103" s="39">
        <v>5600</v>
      </c>
      <c r="D103" s="39">
        <v>5600</v>
      </c>
      <c r="E103" s="62" t="s">
        <v>12</v>
      </c>
      <c r="F103" s="106" t="s">
        <v>18</v>
      </c>
      <c r="G103" s="106" t="s">
        <v>18</v>
      </c>
      <c r="H103" s="67" t="s">
        <v>14</v>
      </c>
      <c r="I103" s="127" t="s">
        <v>173</v>
      </c>
    </row>
    <row r="104" spans="1:9" s="56" customFormat="1" ht="17.25" customHeight="1">
      <c r="A104" s="62"/>
      <c r="B104" s="12"/>
      <c r="C104" s="39"/>
      <c r="D104" s="39"/>
      <c r="E104" s="62"/>
      <c r="F104" s="106" t="s">
        <v>848</v>
      </c>
      <c r="G104" s="106" t="s">
        <v>848</v>
      </c>
      <c r="H104" s="67"/>
      <c r="I104" s="127" t="s">
        <v>199</v>
      </c>
    </row>
    <row r="105" spans="1:9" s="56" customFormat="1" ht="17.25" customHeight="1">
      <c r="A105" s="62"/>
      <c r="B105" s="12"/>
      <c r="C105" s="39"/>
      <c r="D105" s="39"/>
      <c r="E105" s="62"/>
      <c r="F105" s="106"/>
      <c r="G105" s="106"/>
      <c r="H105" s="67"/>
      <c r="I105" s="127"/>
    </row>
    <row r="106" spans="1:9" s="56" customFormat="1" ht="17.25" customHeight="1">
      <c r="A106" s="62">
        <v>26</v>
      </c>
      <c r="B106" s="378" t="s">
        <v>102</v>
      </c>
      <c r="C106" s="39">
        <v>4500</v>
      </c>
      <c r="D106" s="39">
        <v>4500</v>
      </c>
      <c r="E106" s="62" t="s">
        <v>12</v>
      </c>
      <c r="F106" s="104" t="s">
        <v>186</v>
      </c>
      <c r="G106" s="104" t="s">
        <v>186</v>
      </c>
      <c r="H106" s="67" t="s">
        <v>14</v>
      </c>
      <c r="I106" s="127" t="s">
        <v>174</v>
      </c>
    </row>
    <row r="107" spans="1:9" s="56" customFormat="1" ht="17.25" customHeight="1">
      <c r="A107" s="62"/>
      <c r="B107" s="379"/>
      <c r="C107" s="39"/>
      <c r="D107" s="39"/>
      <c r="E107" s="62"/>
      <c r="F107" s="104" t="s">
        <v>825</v>
      </c>
      <c r="G107" s="104" t="s">
        <v>825</v>
      </c>
      <c r="H107" s="67"/>
      <c r="I107" s="127" t="s">
        <v>197</v>
      </c>
    </row>
    <row r="108" spans="1:9" s="56" customFormat="1" ht="17.25" customHeight="1">
      <c r="A108" s="62"/>
      <c r="B108" s="12"/>
      <c r="C108" s="39"/>
      <c r="D108" s="39"/>
      <c r="E108" s="62"/>
      <c r="F108" s="104"/>
      <c r="G108" s="104"/>
      <c r="H108" s="67"/>
      <c r="I108" s="127"/>
    </row>
    <row r="109" spans="1:9" s="56" customFormat="1" ht="17.25" customHeight="1">
      <c r="A109" s="62">
        <v>27</v>
      </c>
      <c r="B109" s="380" t="s">
        <v>103</v>
      </c>
      <c r="C109" s="39">
        <v>3500</v>
      </c>
      <c r="D109" s="39">
        <v>3500</v>
      </c>
      <c r="E109" s="62" t="s">
        <v>12</v>
      </c>
      <c r="F109" s="105" t="s">
        <v>28</v>
      </c>
      <c r="G109" s="105" t="s">
        <v>28</v>
      </c>
      <c r="H109" s="67" t="s">
        <v>14</v>
      </c>
      <c r="I109" s="127" t="s">
        <v>175</v>
      </c>
    </row>
    <row r="110" spans="1:9" s="56" customFormat="1" ht="17.25" customHeight="1">
      <c r="A110" s="62"/>
      <c r="B110" s="381"/>
      <c r="C110" s="39"/>
      <c r="D110" s="39"/>
      <c r="E110" s="62"/>
      <c r="F110" s="105" t="s">
        <v>849</v>
      </c>
      <c r="G110" s="105" t="s">
        <v>849</v>
      </c>
      <c r="H110" s="67"/>
      <c r="I110" s="127" t="s">
        <v>199</v>
      </c>
    </row>
    <row r="111" spans="1:9" s="56" customFormat="1" ht="17.25" customHeight="1">
      <c r="A111" s="62"/>
      <c r="B111" s="12"/>
      <c r="C111" s="39"/>
      <c r="D111" s="39"/>
      <c r="E111" s="62"/>
      <c r="F111" s="105"/>
      <c r="G111" s="105"/>
      <c r="H111" s="67"/>
      <c r="I111" s="127"/>
    </row>
    <row r="112" spans="1:9" s="56" customFormat="1" ht="17.25" customHeight="1">
      <c r="A112" s="62">
        <v>28</v>
      </c>
      <c r="B112" s="12" t="s">
        <v>41</v>
      </c>
      <c r="C112" s="39">
        <v>1660</v>
      </c>
      <c r="D112" s="39">
        <v>1660</v>
      </c>
      <c r="E112" s="62" t="s">
        <v>12</v>
      </c>
      <c r="F112" s="104" t="s">
        <v>187</v>
      </c>
      <c r="G112" s="104" t="s">
        <v>187</v>
      </c>
      <c r="H112" s="67" t="s">
        <v>14</v>
      </c>
      <c r="I112" s="127" t="s">
        <v>176</v>
      </c>
    </row>
    <row r="113" spans="1:9" s="56" customFormat="1" ht="17.25" customHeight="1">
      <c r="A113" s="62"/>
      <c r="B113" s="12"/>
      <c r="C113" s="39"/>
      <c r="D113" s="39"/>
      <c r="E113" s="62"/>
      <c r="F113" s="104" t="s">
        <v>850</v>
      </c>
      <c r="G113" s="104" t="s">
        <v>850</v>
      </c>
      <c r="H113" s="67"/>
      <c r="I113" s="127" t="s">
        <v>199</v>
      </c>
    </row>
    <row r="114" spans="1:9" s="56" customFormat="1" ht="15.75" customHeight="1">
      <c r="A114" s="62"/>
      <c r="B114" s="12"/>
      <c r="C114" s="39"/>
      <c r="D114" s="39"/>
      <c r="E114" s="62"/>
      <c r="F114" s="104"/>
      <c r="G114" s="104"/>
      <c r="H114" s="67"/>
      <c r="I114" s="127"/>
    </row>
    <row r="115" spans="1:9" s="56" customFormat="1" ht="27.75" customHeight="1">
      <c r="A115" s="62">
        <v>29</v>
      </c>
      <c r="B115" s="380" t="s">
        <v>104</v>
      </c>
      <c r="C115" s="39">
        <v>871</v>
      </c>
      <c r="D115" s="39">
        <v>871</v>
      </c>
      <c r="E115" s="62" t="s">
        <v>12</v>
      </c>
      <c r="F115" s="372" t="s">
        <v>132</v>
      </c>
      <c r="G115" s="372" t="s">
        <v>132</v>
      </c>
      <c r="H115" s="67" t="s">
        <v>14</v>
      </c>
      <c r="I115" s="127" t="s">
        <v>177</v>
      </c>
    </row>
    <row r="116" spans="1:9" s="56" customFormat="1" ht="26.25" customHeight="1">
      <c r="A116" s="62"/>
      <c r="B116" s="381"/>
      <c r="C116" s="10"/>
      <c r="D116" s="10"/>
      <c r="E116" s="63"/>
      <c r="F116" s="373"/>
      <c r="G116" s="373"/>
      <c r="H116" s="67"/>
      <c r="I116" s="127" t="s">
        <v>199</v>
      </c>
    </row>
    <row r="117" spans="1:9" s="56" customFormat="1" ht="19.5" customHeight="1">
      <c r="A117" s="62"/>
      <c r="B117" s="12"/>
      <c r="C117" s="10"/>
      <c r="D117" s="10"/>
      <c r="E117" s="63"/>
      <c r="F117" s="91" t="s">
        <v>851</v>
      </c>
      <c r="G117" s="91" t="s">
        <v>851</v>
      </c>
      <c r="H117" s="67"/>
      <c r="I117" s="57"/>
    </row>
    <row r="118" spans="1:9">
      <c r="A118" s="74"/>
      <c r="B118" s="26"/>
      <c r="C118" s="101"/>
      <c r="D118" s="101"/>
      <c r="E118" s="64"/>
      <c r="F118" s="102"/>
      <c r="G118" s="102"/>
      <c r="H118" s="72"/>
      <c r="I118" s="28"/>
    </row>
    <row r="119" spans="1:9" ht="39" customHeight="1">
      <c r="A119" s="100"/>
      <c r="B119" s="17"/>
      <c r="C119" s="11"/>
      <c r="D119" s="11"/>
      <c r="E119" s="65"/>
      <c r="F119" s="50"/>
      <c r="G119" s="30" t="s">
        <v>6</v>
      </c>
    </row>
    <row r="120" spans="1:9">
      <c r="A120" s="100"/>
      <c r="C120" s="11">
        <f>SUM(C100:C117)</f>
        <v>19131</v>
      </c>
      <c r="D120" s="11">
        <f>SUM(D100:D117)</f>
        <v>19131</v>
      </c>
      <c r="E120" s="65"/>
      <c r="F120" s="50"/>
      <c r="G120" s="58" t="s">
        <v>16</v>
      </c>
    </row>
    <row r="121" spans="1:9">
      <c r="A121" s="100"/>
      <c r="C121" s="11"/>
      <c r="D121" s="11"/>
      <c r="E121" s="65"/>
      <c r="F121" s="50"/>
      <c r="G121" s="58" t="s">
        <v>17</v>
      </c>
    </row>
    <row r="123" spans="1:9">
      <c r="C123" s="313">
        <f>+C120+C93+C61+C29</f>
        <v>503959</v>
      </c>
      <c r="D123" s="311">
        <f>+D120+D93+D61+D29</f>
        <v>503959</v>
      </c>
    </row>
  </sheetData>
  <mergeCells count="39">
    <mergeCell ref="G5:G6"/>
    <mergeCell ref="G12:G13"/>
    <mergeCell ref="A64:I64"/>
    <mergeCell ref="A65:A67"/>
    <mergeCell ref="F65:F67"/>
    <mergeCell ref="G65:G67"/>
    <mergeCell ref="I65:I67"/>
    <mergeCell ref="F115:F116"/>
    <mergeCell ref="A1:I1"/>
    <mergeCell ref="A2:A4"/>
    <mergeCell ref="F2:F4"/>
    <mergeCell ref="G2:G4"/>
    <mergeCell ref="I2:I4"/>
    <mergeCell ref="F5:F6"/>
    <mergeCell ref="F12:F13"/>
    <mergeCell ref="A32:I32"/>
    <mergeCell ref="A33:A35"/>
    <mergeCell ref="F33:F35"/>
    <mergeCell ref="G33:G35"/>
    <mergeCell ref="I33:I35"/>
    <mergeCell ref="B16:B17"/>
    <mergeCell ref="B25:B26"/>
    <mergeCell ref="B19:B20"/>
    <mergeCell ref="G115:G116"/>
    <mergeCell ref="B39:B40"/>
    <mergeCell ref="B54:B55"/>
    <mergeCell ref="B106:B107"/>
    <mergeCell ref="B109:B110"/>
    <mergeCell ref="B115:B116"/>
    <mergeCell ref="B71:B72"/>
    <mergeCell ref="B74:B75"/>
    <mergeCell ref="B77:B78"/>
    <mergeCell ref="B80:B81"/>
    <mergeCell ref="B100:B101"/>
    <mergeCell ref="A96:I96"/>
    <mergeCell ref="A97:A99"/>
    <mergeCell ref="F97:F99"/>
    <mergeCell ref="G97:G99"/>
    <mergeCell ref="I97:I99"/>
  </mergeCells>
  <phoneticPr fontId="15" type="noConversion"/>
  <pageMargins left="0.39370078740157483" right="0.31496062992125984" top="0.47244094488188981" bottom="0.19685039370078741" header="0.11811023622047245" footer="0.19685039370078741"/>
  <pageSetup paperSize="9" orientation="landscape" r:id="rId1"/>
  <headerFooter>
    <oddHeader>&amp;R&amp;"TH SarabunIT๙,ธรรมดา"&amp;14สขร.1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/>
  </sheetPr>
  <dimension ref="A1:I102"/>
  <sheetViews>
    <sheetView topLeftCell="A91" zoomScale="110" zoomScaleNormal="110" workbookViewId="0">
      <selection activeCell="D106" sqref="D106"/>
    </sheetView>
  </sheetViews>
  <sheetFormatPr defaultColWidth="9" defaultRowHeight="20.25"/>
  <cols>
    <col min="1" max="1" width="5" style="2" customWidth="1"/>
    <col min="2" max="2" width="30" style="25" customWidth="1"/>
    <col min="3" max="3" width="15.28515625" style="3" customWidth="1"/>
    <col min="4" max="4" width="14" style="3" customWidth="1"/>
    <col min="5" max="5" width="12.42578125" style="2" customWidth="1"/>
    <col min="6" max="7" width="18.140625" style="1" customWidth="1"/>
    <col min="8" max="8" width="13.85546875" style="1" customWidth="1"/>
    <col min="9" max="9" width="14.28515625" style="1" customWidth="1"/>
    <col min="10" max="16384" width="9" style="1"/>
  </cols>
  <sheetData>
    <row r="1" spans="1:9" s="9" customFormat="1" ht="33" customHeight="1">
      <c r="A1" s="362" t="s">
        <v>57</v>
      </c>
      <c r="B1" s="362"/>
      <c r="C1" s="362"/>
      <c r="D1" s="362"/>
      <c r="E1" s="362"/>
      <c r="F1" s="362"/>
      <c r="G1" s="362"/>
      <c r="H1" s="362"/>
      <c r="I1" s="362"/>
    </row>
    <row r="2" spans="1:9" s="6" customFormat="1" ht="24" customHeight="1">
      <c r="A2" s="366" t="s">
        <v>0</v>
      </c>
      <c r="B2" s="4" t="s">
        <v>1</v>
      </c>
      <c r="C2" s="87" t="s">
        <v>9</v>
      </c>
      <c r="D2" s="5" t="s">
        <v>8</v>
      </c>
      <c r="E2" s="4" t="s">
        <v>2</v>
      </c>
      <c r="F2" s="363" t="s">
        <v>10</v>
      </c>
      <c r="G2" s="363" t="s">
        <v>3</v>
      </c>
      <c r="H2" s="4" t="s">
        <v>4</v>
      </c>
      <c r="I2" s="359" t="s">
        <v>11</v>
      </c>
    </row>
    <row r="3" spans="1:9" s="6" customFormat="1" ht="18.75">
      <c r="A3" s="367"/>
      <c r="B3" s="23"/>
      <c r="C3" s="15"/>
      <c r="D3" s="15"/>
      <c r="E3" s="14"/>
      <c r="F3" s="364"/>
      <c r="G3" s="364"/>
      <c r="H3" s="14" t="s">
        <v>5</v>
      </c>
      <c r="I3" s="360"/>
    </row>
    <row r="4" spans="1:9" s="6" customFormat="1" ht="18.75">
      <c r="A4" s="368"/>
      <c r="B4" s="24"/>
      <c r="C4" s="8"/>
      <c r="D4" s="8"/>
      <c r="E4" s="7"/>
      <c r="F4" s="365"/>
      <c r="G4" s="365"/>
      <c r="H4" s="7"/>
      <c r="I4" s="361"/>
    </row>
    <row r="5" spans="1:9" s="84" customFormat="1" ht="21" customHeight="1">
      <c r="A5" s="79">
        <v>1</v>
      </c>
      <c r="B5" s="390" t="s">
        <v>214</v>
      </c>
      <c r="C5" s="73">
        <v>28920</v>
      </c>
      <c r="D5" s="73">
        <v>28920</v>
      </c>
      <c r="E5" s="61" t="s">
        <v>12</v>
      </c>
      <c r="F5" s="27" t="s">
        <v>227</v>
      </c>
      <c r="G5" s="27" t="s">
        <v>227</v>
      </c>
      <c r="H5" s="68" t="s">
        <v>14</v>
      </c>
      <c r="I5" s="38" t="s">
        <v>230</v>
      </c>
    </row>
    <row r="6" spans="1:9" s="84" customFormat="1" ht="21" customHeight="1">
      <c r="A6" s="81"/>
      <c r="B6" s="391"/>
      <c r="C6" s="16"/>
      <c r="D6" s="16"/>
      <c r="E6" s="62"/>
      <c r="F6" s="12" t="s">
        <v>852</v>
      </c>
      <c r="G6" s="12" t="s">
        <v>852</v>
      </c>
      <c r="H6" s="67" t="s">
        <v>15</v>
      </c>
      <c r="I6" s="41" t="s">
        <v>341</v>
      </c>
    </row>
    <row r="7" spans="1:9" s="84" customFormat="1" ht="15" customHeight="1">
      <c r="A7" s="81"/>
      <c r="B7" s="104"/>
      <c r="C7" s="16"/>
      <c r="D7" s="16"/>
      <c r="E7" s="62"/>
      <c r="F7" s="12"/>
      <c r="G7" s="12"/>
      <c r="H7" s="67"/>
      <c r="I7" s="41"/>
    </row>
    <row r="8" spans="1:9" s="84" customFormat="1" ht="18.75" customHeight="1">
      <c r="A8" s="81">
        <v>2</v>
      </c>
      <c r="B8" s="380" t="s">
        <v>215</v>
      </c>
      <c r="C8" s="39">
        <v>6690</v>
      </c>
      <c r="D8" s="39">
        <v>6690</v>
      </c>
      <c r="E8" s="62" t="s">
        <v>12</v>
      </c>
      <c r="F8" s="12" t="s">
        <v>30</v>
      </c>
      <c r="G8" s="12" t="s">
        <v>30</v>
      </c>
      <c r="H8" s="67" t="s">
        <v>14</v>
      </c>
      <c r="I8" s="41" t="s">
        <v>231</v>
      </c>
    </row>
    <row r="9" spans="1:9" s="84" customFormat="1" ht="18.75" customHeight="1">
      <c r="A9" s="81"/>
      <c r="B9" s="381"/>
      <c r="C9" s="39"/>
      <c r="D9" s="39"/>
      <c r="E9" s="62"/>
      <c r="F9" s="12" t="s">
        <v>853</v>
      </c>
      <c r="G9" s="12" t="s">
        <v>853</v>
      </c>
      <c r="H9" s="67" t="s">
        <v>15</v>
      </c>
      <c r="I9" s="41" t="s">
        <v>342</v>
      </c>
    </row>
    <row r="10" spans="1:9" s="84" customFormat="1" ht="12.75" customHeight="1">
      <c r="A10" s="81"/>
      <c r="B10" s="12"/>
      <c r="C10" s="39"/>
      <c r="D10" s="39"/>
      <c r="E10" s="62"/>
      <c r="F10" s="12"/>
      <c r="G10" s="12"/>
      <c r="H10" s="67"/>
      <c r="I10" s="41"/>
    </row>
    <row r="11" spans="1:9" s="84" customFormat="1" ht="18.75" customHeight="1">
      <c r="A11" s="81">
        <v>3</v>
      </c>
      <c r="B11" s="380" t="s">
        <v>338</v>
      </c>
      <c r="C11" s="39">
        <v>500</v>
      </c>
      <c r="D11" s="39">
        <v>500</v>
      </c>
      <c r="E11" s="62" t="s">
        <v>12</v>
      </c>
      <c r="F11" s="40" t="s">
        <v>38</v>
      </c>
      <c r="G11" s="40" t="s">
        <v>38</v>
      </c>
      <c r="H11" s="67" t="s">
        <v>14</v>
      </c>
      <c r="I11" s="41" t="s">
        <v>232</v>
      </c>
    </row>
    <row r="12" spans="1:9" s="84" customFormat="1" ht="18.75" customHeight="1">
      <c r="A12" s="81"/>
      <c r="B12" s="381"/>
      <c r="C12" s="39"/>
      <c r="D12" s="39"/>
      <c r="E12" s="62"/>
      <c r="F12" s="40" t="s">
        <v>854</v>
      </c>
      <c r="G12" s="40" t="s">
        <v>854</v>
      </c>
      <c r="H12" s="67" t="s">
        <v>15</v>
      </c>
      <c r="I12" s="41" t="s">
        <v>343</v>
      </c>
    </row>
    <row r="13" spans="1:9" s="84" customFormat="1" ht="11.25" customHeight="1">
      <c r="A13" s="81"/>
      <c r="B13" s="12"/>
      <c r="C13" s="39"/>
      <c r="D13" s="39"/>
      <c r="E13" s="62"/>
      <c r="F13" s="40"/>
      <c r="G13" s="40"/>
      <c r="H13" s="67"/>
      <c r="I13" s="41"/>
    </row>
    <row r="14" spans="1:9" s="21" customFormat="1" ht="18.75" customHeight="1">
      <c r="A14" s="81">
        <v>4</v>
      </c>
      <c r="B14" s="104" t="s">
        <v>216</v>
      </c>
      <c r="C14" s="39">
        <v>13400</v>
      </c>
      <c r="D14" s="39">
        <v>13400</v>
      </c>
      <c r="E14" s="62" t="s">
        <v>12</v>
      </c>
      <c r="F14" s="12" t="s">
        <v>49</v>
      </c>
      <c r="G14" s="12" t="s">
        <v>49</v>
      </c>
      <c r="H14" s="67" t="s">
        <v>14</v>
      </c>
      <c r="I14" s="41" t="s">
        <v>233</v>
      </c>
    </row>
    <row r="15" spans="1:9" s="21" customFormat="1" ht="18.75" customHeight="1">
      <c r="A15" s="81"/>
      <c r="B15" s="12"/>
      <c r="C15" s="39"/>
      <c r="D15" s="39"/>
      <c r="E15" s="62"/>
      <c r="F15" s="12" t="s">
        <v>855</v>
      </c>
      <c r="G15" s="12" t="s">
        <v>855</v>
      </c>
      <c r="H15" s="67" t="s">
        <v>15</v>
      </c>
      <c r="I15" s="41" t="s">
        <v>344</v>
      </c>
    </row>
    <row r="16" spans="1:9" s="21" customFormat="1" ht="12.75" customHeight="1">
      <c r="A16" s="81"/>
      <c r="B16" s="12"/>
      <c r="C16" s="39"/>
      <c r="D16" s="39"/>
      <c r="E16" s="62"/>
      <c r="F16" s="12"/>
      <c r="G16" s="12"/>
      <c r="H16" s="67"/>
      <c r="I16" s="41"/>
    </row>
    <row r="17" spans="1:9" s="21" customFormat="1" ht="18.75" customHeight="1">
      <c r="A17" s="81">
        <v>5</v>
      </c>
      <c r="B17" s="12" t="s">
        <v>348</v>
      </c>
      <c r="C17" s="39">
        <v>800</v>
      </c>
      <c r="D17" s="39">
        <v>800</v>
      </c>
      <c r="E17" s="62" t="s">
        <v>12</v>
      </c>
      <c r="F17" s="40" t="s">
        <v>38</v>
      </c>
      <c r="G17" s="40" t="s">
        <v>38</v>
      </c>
      <c r="H17" s="67" t="s">
        <v>14</v>
      </c>
      <c r="I17" s="41" t="s">
        <v>234</v>
      </c>
    </row>
    <row r="18" spans="1:9" s="21" customFormat="1" ht="18.75" customHeight="1">
      <c r="A18" s="81"/>
      <c r="B18" s="12" t="s">
        <v>347</v>
      </c>
      <c r="C18" s="39"/>
      <c r="D18" s="39"/>
      <c r="E18" s="62"/>
      <c r="F18" s="40" t="s">
        <v>856</v>
      </c>
      <c r="G18" s="40" t="s">
        <v>856</v>
      </c>
      <c r="H18" s="67" t="s">
        <v>15</v>
      </c>
      <c r="I18" s="41" t="s">
        <v>345</v>
      </c>
    </row>
    <row r="19" spans="1:9" s="21" customFormat="1" ht="12" customHeight="1">
      <c r="A19" s="81"/>
      <c r="B19" s="12"/>
      <c r="C19" s="39"/>
      <c r="D19" s="39"/>
      <c r="E19" s="62"/>
      <c r="F19" s="40"/>
      <c r="G19" s="40"/>
      <c r="H19" s="67"/>
      <c r="I19" s="41"/>
    </row>
    <row r="20" spans="1:9" s="21" customFormat="1" ht="18.75" customHeight="1">
      <c r="A20" s="81">
        <v>6</v>
      </c>
      <c r="B20" s="380" t="s">
        <v>45</v>
      </c>
      <c r="C20" s="39">
        <v>24652.799999999999</v>
      </c>
      <c r="D20" s="39">
        <v>24652.799999999999</v>
      </c>
      <c r="E20" s="62" t="s">
        <v>12</v>
      </c>
      <c r="F20" s="345" t="s">
        <v>228</v>
      </c>
      <c r="G20" s="345" t="s">
        <v>228</v>
      </c>
      <c r="H20" s="67" t="s">
        <v>14</v>
      </c>
      <c r="I20" s="41" t="s">
        <v>235</v>
      </c>
    </row>
    <row r="21" spans="1:9" s="21" customFormat="1" ht="18.75" customHeight="1">
      <c r="A21" s="81"/>
      <c r="B21" s="381"/>
      <c r="C21" s="39"/>
      <c r="D21" s="39"/>
      <c r="E21" s="62"/>
      <c r="F21" s="12" t="s">
        <v>857</v>
      </c>
      <c r="G21" s="12" t="s">
        <v>857</v>
      </c>
      <c r="H21" s="67" t="s">
        <v>15</v>
      </c>
      <c r="I21" s="41" t="s">
        <v>345</v>
      </c>
    </row>
    <row r="22" spans="1:9" s="21" customFormat="1" ht="15" customHeight="1">
      <c r="A22" s="81"/>
      <c r="B22" s="104"/>
      <c r="C22" s="39"/>
      <c r="D22" s="39"/>
      <c r="E22" s="62"/>
      <c r="F22" s="12"/>
      <c r="G22" s="12"/>
      <c r="H22" s="67"/>
      <c r="I22" s="41"/>
    </row>
    <row r="23" spans="1:9" s="21" customFormat="1" ht="18.75" customHeight="1">
      <c r="A23" s="81">
        <v>7</v>
      </c>
      <c r="B23" s="104" t="s">
        <v>217</v>
      </c>
      <c r="C23" s="39">
        <v>9470</v>
      </c>
      <c r="D23" s="39">
        <v>9470</v>
      </c>
      <c r="E23" s="62" t="s">
        <v>12</v>
      </c>
      <c r="F23" s="40" t="s">
        <v>38</v>
      </c>
      <c r="G23" s="40" t="s">
        <v>38</v>
      </c>
      <c r="H23" s="67" t="s">
        <v>14</v>
      </c>
      <c r="I23" s="41" t="s">
        <v>236</v>
      </c>
    </row>
    <row r="24" spans="1:9" s="21" customFormat="1" ht="18.75" customHeight="1">
      <c r="A24" s="81"/>
      <c r="B24" s="12"/>
      <c r="C24" s="39"/>
      <c r="D24" s="39"/>
      <c r="E24" s="62"/>
      <c r="F24" s="40" t="s">
        <v>858</v>
      </c>
      <c r="G24" s="40" t="s">
        <v>858</v>
      </c>
      <c r="H24" s="67" t="s">
        <v>15</v>
      </c>
      <c r="I24" s="41" t="s">
        <v>346</v>
      </c>
    </row>
    <row r="25" spans="1:9" s="21" customFormat="1" ht="18.75" customHeight="1">
      <c r="A25" s="85"/>
      <c r="B25" s="26"/>
      <c r="C25" s="45"/>
      <c r="D25" s="45"/>
      <c r="E25" s="74"/>
      <c r="F25" s="51"/>
      <c r="G25" s="45"/>
      <c r="H25" s="72"/>
      <c r="I25" s="46"/>
    </row>
    <row r="26" spans="1:9" s="21" customFormat="1" ht="18.75" customHeight="1">
      <c r="A26" s="112"/>
      <c r="B26" s="17"/>
      <c r="C26" s="47"/>
      <c r="D26" s="47"/>
      <c r="E26" s="100"/>
      <c r="F26" s="50"/>
      <c r="G26" s="47"/>
      <c r="H26" s="71"/>
      <c r="I26" s="49"/>
    </row>
    <row r="27" spans="1:9" s="21" customFormat="1" ht="18.75" customHeight="1">
      <c r="A27" s="112"/>
      <c r="B27" s="17"/>
      <c r="C27" s="47">
        <f>SUM(C5:C25)</f>
        <v>84432.8</v>
      </c>
      <c r="D27" s="47">
        <f>SUM(D5:D25)</f>
        <v>84432.8</v>
      </c>
      <c r="E27" s="100"/>
      <c r="F27" s="50"/>
      <c r="G27" s="1" t="s">
        <v>6</v>
      </c>
      <c r="H27" s="48"/>
      <c r="I27" s="49"/>
    </row>
    <row r="28" spans="1:9" s="21" customFormat="1" ht="18.75" customHeight="1">
      <c r="A28" s="112"/>
      <c r="B28" s="17"/>
      <c r="C28" s="47"/>
      <c r="D28" s="47"/>
      <c r="E28" s="100"/>
      <c r="F28" s="50"/>
      <c r="G28" s="1" t="s">
        <v>16</v>
      </c>
      <c r="H28" s="48"/>
      <c r="I28" s="49"/>
    </row>
    <row r="29" spans="1:9" s="21" customFormat="1" ht="18.75" customHeight="1">
      <c r="A29" s="112"/>
      <c r="B29" s="17"/>
      <c r="C29" s="47"/>
      <c r="D29" s="47"/>
      <c r="E29" s="100"/>
      <c r="F29" s="50"/>
      <c r="G29" s="1" t="s">
        <v>21</v>
      </c>
      <c r="H29" s="48"/>
      <c r="I29" s="49"/>
    </row>
    <row r="30" spans="1:9" s="21" customFormat="1" ht="26.25" customHeight="1">
      <c r="A30" s="362" t="s">
        <v>57</v>
      </c>
      <c r="B30" s="362"/>
      <c r="C30" s="362"/>
      <c r="D30" s="362"/>
      <c r="E30" s="362"/>
      <c r="F30" s="362"/>
      <c r="G30" s="362"/>
      <c r="H30" s="362"/>
      <c r="I30" s="362"/>
    </row>
    <row r="31" spans="1:9" s="21" customFormat="1" ht="23.25" customHeight="1">
      <c r="A31" s="366" t="s">
        <v>0</v>
      </c>
      <c r="B31" s="4" t="s">
        <v>1</v>
      </c>
      <c r="C31" s="87" t="s">
        <v>9</v>
      </c>
      <c r="D31" s="5" t="s">
        <v>8</v>
      </c>
      <c r="E31" s="4" t="s">
        <v>2</v>
      </c>
      <c r="F31" s="363" t="s">
        <v>10</v>
      </c>
      <c r="G31" s="363" t="s">
        <v>3</v>
      </c>
      <c r="H31" s="4" t="s">
        <v>4</v>
      </c>
      <c r="I31" s="359" t="s">
        <v>11</v>
      </c>
    </row>
    <row r="32" spans="1:9" s="21" customFormat="1" ht="18.75" customHeight="1">
      <c r="A32" s="367"/>
      <c r="B32" s="23"/>
      <c r="C32" s="15"/>
      <c r="D32" s="15"/>
      <c r="E32" s="14"/>
      <c r="F32" s="364"/>
      <c r="G32" s="364"/>
      <c r="H32" s="14" t="s">
        <v>5</v>
      </c>
      <c r="I32" s="360"/>
    </row>
    <row r="33" spans="1:9" s="21" customFormat="1" ht="18.75" customHeight="1">
      <c r="A33" s="368"/>
      <c r="B33" s="24"/>
      <c r="C33" s="8"/>
      <c r="D33" s="8"/>
      <c r="E33" s="7"/>
      <c r="F33" s="365"/>
      <c r="G33" s="365"/>
      <c r="H33" s="7"/>
      <c r="I33" s="361"/>
    </row>
    <row r="34" spans="1:9" s="21" customFormat="1" ht="18.75" customHeight="1">
      <c r="A34" s="81">
        <v>8</v>
      </c>
      <c r="B34" s="12" t="s">
        <v>218</v>
      </c>
      <c r="C34" s="39">
        <v>20825</v>
      </c>
      <c r="D34" s="39">
        <v>20825</v>
      </c>
      <c r="E34" s="62" t="s">
        <v>12</v>
      </c>
      <c r="F34" s="346" t="s">
        <v>53</v>
      </c>
      <c r="G34" s="346" t="s">
        <v>53</v>
      </c>
      <c r="H34" s="67" t="s">
        <v>14</v>
      </c>
      <c r="I34" s="41" t="s">
        <v>237</v>
      </c>
    </row>
    <row r="35" spans="1:9" s="21" customFormat="1" ht="18.75" customHeight="1">
      <c r="A35" s="81"/>
      <c r="B35" s="12"/>
      <c r="C35" s="39"/>
      <c r="D35" s="39"/>
      <c r="E35" s="62"/>
      <c r="F35" s="40" t="s">
        <v>859</v>
      </c>
      <c r="G35" s="40" t="s">
        <v>859</v>
      </c>
      <c r="H35" s="67" t="s">
        <v>15</v>
      </c>
      <c r="I35" s="41" t="s">
        <v>346</v>
      </c>
    </row>
    <row r="36" spans="1:9" s="21" customFormat="1" ht="15.75" customHeight="1">
      <c r="A36" s="81"/>
      <c r="B36" s="12"/>
      <c r="C36" s="39"/>
      <c r="D36" s="39"/>
      <c r="E36" s="62"/>
      <c r="F36" s="40"/>
      <c r="G36" s="40"/>
      <c r="H36" s="67"/>
      <c r="I36" s="41"/>
    </row>
    <row r="37" spans="1:9" s="21" customFormat="1" ht="18.75" customHeight="1">
      <c r="A37" s="81">
        <v>9</v>
      </c>
      <c r="B37" s="12" t="s">
        <v>43</v>
      </c>
      <c r="C37" s="39">
        <v>560</v>
      </c>
      <c r="D37" s="39">
        <v>560</v>
      </c>
      <c r="E37" s="62" t="s">
        <v>12</v>
      </c>
      <c r="F37" s="12" t="s">
        <v>860</v>
      </c>
      <c r="G37" s="12" t="s">
        <v>860</v>
      </c>
      <c r="H37" s="67" t="s">
        <v>14</v>
      </c>
      <c r="I37" s="41" t="s">
        <v>238</v>
      </c>
    </row>
    <row r="38" spans="1:9" s="21" customFormat="1" ht="18.75" customHeight="1">
      <c r="A38" s="81"/>
      <c r="B38" s="12"/>
      <c r="C38" s="39"/>
      <c r="D38" s="39"/>
      <c r="E38" s="62"/>
      <c r="F38" s="12"/>
      <c r="G38" s="12"/>
      <c r="H38" s="67" t="s">
        <v>15</v>
      </c>
      <c r="I38" s="41" t="s">
        <v>346</v>
      </c>
    </row>
    <row r="39" spans="1:9" s="21" customFormat="1" ht="15" customHeight="1">
      <c r="A39" s="81"/>
      <c r="B39" s="12"/>
      <c r="C39" s="39"/>
      <c r="D39" s="39"/>
      <c r="E39" s="62"/>
      <c r="F39" s="12"/>
      <c r="G39" s="12"/>
      <c r="H39" s="67"/>
      <c r="I39" s="41"/>
    </row>
    <row r="40" spans="1:9" s="21" customFormat="1" ht="18.75" customHeight="1">
      <c r="A40" s="81">
        <v>10</v>
      </c>
      <c r="B40" s="167" t="s">
        <v>339</v>
      </c>
      <c r="C40" s="39">
        <v>2150</v>
      </c>
      <c r="D40" s="39">
        <v>2150</v>
      </c>
      <c r="E40" s="62" t="s">
        <v>12</v>
      </c>
      <c r="F40" s="12" t="s">
        <v>30</v>
      </c>
      <c r="G40" s="12" t="s">
        <v>30</v>
      </c>
      <c r="H40" s="67" t="s">
        <v>14</v>
      </c>
      <c r="I40" s="41" t="s">
        <v>239</v>
      </c>
    </row>
    <row r="41" spans="1:9" s="21" customFormat="1" ht="18.75" customHeight="1">
      <c r="A41" s="81"/>
      <c r="B41" s="168" t="s">
        <v>340</v>
      </c>
      <c r="C41" s="39"/>
      <c r="D41" s="39"/>
      <c r="E41" s="62"/>
      <c r="F41" s="12" t="s">
        <v>861</v>
      </c>
      <c r="G41" s="12" t="s">
        <v>861</v>
      </c>
      <c r="H41" s="67" t="s">
        <v>15</v>
      </c>
      <c r="I41" s="41" t="s">
        <v>350</v>
      </c>
    </row>
    <row r="42" spans="1:9" s="21" customFormat="1" ht="18.75" customHeight="1">
      <c r="A42" s="81"/>
      <c r="B42" s="12"/>
      <c r="C42" s="39"/>
      <c r="D42" s="39"/>
      <c r="E42" s="62"/>
      <c r="F42" s="12"/>
      <c r="G42" s="12"/>
      <c r="H42" s="67"/>
      <c r="I42" s="41"/>
    </row>
    <row r="43" spans="1:9" s="21" customFormat="1" ht="18.75" customHeight="1">
      <c r="A43" s="81">
        <v>11</v>
      </c>
      <c r="B43" s="12" t="s">
        <v>219</v>
      </c>
      <c r="C43" s="39">
        <v>5905</v>
      </c>
      <c r="D43" s="39">
        <v>5905</v>
      </c>
      <c r="E43" s="62" t="s">
        <v>12</v>
      </c>
      <c r="F43" s="346" t="s">
        <v>53</v>
      </c>
      <c r="G43" s="346" t="s">
        <v>53</v>
      </c>
      <c r="H43" s="67" t="s">
        <v>14</v>
      </c>
      <c r="I43" s="41" t="s">
        <v>240</v>
      </c>
    </row>
    <row r="44" spans="1:9" s="21" customFormat="1" ht="18.75" customHeight="1">
      <c r="A44" s="81"/>
      <c r="B44" s="12"/>
      <c r="C44" s="39"/>
      <c r="D44" s="39"/>
      <c r="E44" s="62"/>
      <c r="F44" s="40" t="s">
        <v>862</v>
      </c>
      <c r="G44" s="40" t="s">
        <v>862</v>
      </c>
      <c r="H44" s="67" t="s">
        <v>15</v>
      </c>
      <c r="I44" s="41" t="s">
        <v>350</v>
      </c>
    </row>
    <row r="45" spans="1:9" s="21" customFormat="1" ht="18.75" customHeight="1">
      <c r="A45" s="81"/>
      <c r="B45" s="12"/>
      <c r="C45" s="39"/>
      <c r="D45" s="39"/>
      <c r="E45" s="62"/>
      <c r="F45" s="40"/>
      <c r="G45" s="40"/>
      <c r="H45" s="67"/>
      <c r="I45" s="41"/>
    </row>
    <row r="46" spans="1:9" s="21" customFormat="1" ht="18" customHeight="1">
      <c r="A46" s="81">
        <v>12</v>
      </c>
      <c r="B46" s="104" t="s">
        <v>31</v>
      </c>
      <c r="C46" s="39">
        <v>7300</v>
      </c>
      <c r="D46" s="39">
        <v>7300</v>
      </c>
      <c r="E46" s="62" t="s">
        <v>12</v>
      </c>
      <c r="F46" s="105" t="s">
        <v>863</v>
      </c>
      <c r="G46" s="105" t="s">
        <v>863</v>
      </c>
      <c r="H46" s="67" t="s">
        <v>14</v>
      </c>
      <c r="I46" s="41" t="s">
        <v>241</v>
      </c>
    </row>
    <row r="47" spans="1:9" s="21" customFormat="1" ht="18" customHeight="1">
      <c r="A47" s="81"/>
      <c r="B47" s="12"/>
      <c r="C47" s="39"/>
      <c r="D47" s="39"/>
      <c r="E47" s="62"/>
      <c r="F47" s="40"/>
      <c r="G47" s="40"/>
      <c r="H47" s="67" t="s">
        <v>15</v>
      </c>
      <c r="I47" s="41" t="s">
        <v>351</v>
      </c>
    </row>
    <row r="48" spans="1:9" s="21" customFormat="1" ht="18" customHeight="1">
      <c r="A48" s="81"/>
      <c r="B48" s="12"/>
      <c r="C48" s="39"/>
      <c r="D48" s="39"/>
      <c r="E48" s="62"/>
      <c r="F48" s="40"/>
      <c r="G48" s="40"/>
      <c r="H48" s="67"/>
      <c r="I48" s="41"/>
    </row>
    <row r="49" spans="1:9" s="21" customFormat="1" ht="18" customHeight="1">
      <c r="A49" s="81">
        <v>13</v>
      </c>
      <c r="B49" s="388" t="s">
        <v>349</v>
      </c>
      <c r="C49" s="39">
        <v>11272</v>
      </c>
      <c r="D49" s="39">
        <v>11272</v>
      </c>
      <c r="E49" s="62" t="s">
        <v>12</v>
      </c>
      <c r="F49" s="12" t="s">
        <v>20</v>
      </c>
      <c r="G49" s="12" t="s">
        <v>20</v>
      </c>
      <c r="H49" s="67" t="s">
        <v>14</v>
      </c>
      <c r="I49" s="41" t="s">
        <v>242</v>
      </c>
    </row>
    <row r="50" spans="1:9" s="21" customFormat="1" ht="18" customHeight="1">
      <c r="A50" s="81"/>
      <c r="B50" s="389"/>
      <c r="C50" s="39"/>
      <c r="D50" s="39"/>
      <c r="E50" s="62"/>
      <c r="F50" s="12" t="s">
        <v>864</v>
      </c>
      <c r="G50" s="12" t="s">
        <v>864</v>
      </c>
      <c r="H50" s="67" t="s">
        <v>15</v>
      </c>
      <c r="I50" s="41" t="s">
        <v>351</v>
      </c>
    </row>
    <row r="51" spans="1:9" s="21" customFormat="1" ht="18" customHeight="1">
      <c r="A51" s="81"/>
      <c r="B51" s="104"/>
      <c r="C51" s="39"/>
      <c r="D51" s="39"/>
      <c r="E51" s="62"/>
      <c r="F51" s="12"/>
      <c r="G51" s="12"/>
      <c r="H51" s="67"/>
      <c r="I51" s="41"/>
    </row>
    <row r="52" spans="1:9" s="21" customFormat="1" ht="18" customHeight="1">
      <c r="A52" s="81">
        <v>14</v>
      </c>
      <c r="B52" s="380" t="s">
        <v>220</v>
      </c>
      <c r="C52" s="39">
        <v>19071.47</v>
      </c>
      <c r="D52" s="39">
        <v>19071.47</v>
      </c>
      <c r="E52" s="62" t="s">
        <v>12</v>
      </c>
      <c r="F52" s="104" t="s">
        <v>229</v>
      </c>
      <c r="G52" s="104" t="s">
        <v>229</v>
      </c>
      <c r="H52" s="67" t="s">
        <v>14</v>
      </c>
      <c r="I52" s="41" t="s">
        <v>243</v>
      </c>
    </row>
    <row r="53" spans="1:9" s="21" customFormat="1" ht="18" customHeight="1">
      <c r="A53" s="81"/>
      <c r="B53" s="381"/>
      <c r="C53" s="39"/>
      <c r="D53" s="39"/>
      <c r="E53" s="62"/>
      <c r="F53" s="12" t="s">
        <v>865</v>
      </c>
      <c r="G53" s="12" t="s">
        <v>865</v>
      </c>
      <c r="H53" s="67" t="s">
        <v>15</v>
      </c>
      <c r="I53" s="41" t="s">
        <v>352</v>
      </c>
    </row>
    <row r="54" spans="1:9" s="21" customFormat="1" ht="18" customHeight="1">
      <c r="A54" s="85"/>
      <c r="B54" s="108"/>
      <c r="C54" s="45"/>
      <c r="D54" s="45"/>
      <c r="E54" s="74"/>
      <c r="F54" s="26"/>
      <c r="G54" s="26"/>
      <c r="H54" s="72"/>
      <c r="I54" s="46"/>
    </row>
    <row r="55" spans="1:9" s="21" customFormat="1" ht="35.25" customHeight="1">
      <c r="A55" s="112"/>
      <c r="B55" s="99"/>
      <c r="C55" s="47"/>
      <c r="D55" s="47"/>
      <c r="E55" s="100"/>
      <c r="F55" s="17"/>
      <c r="G55" s="1" t="s">
        <v>6</v>
      </c>
      <c r="H55" s="48"/>
      <c r="I55" s="49"/>
    </row>
    <row r="56" spans="1:9" s="21" customFormat="1" ht="18" customHeight="1">
      <c r="A56" s="112"/>
      <c r="B56" s="99"/>
      <c r="C56" s="47">
        <f>SUM(C34:C54)</f>
        <v>67083.47</v>
      </c>
      <c r="D56" s="47">
        <f>SUM(D34:D54)</f>
        <v>67083.47</v>
      </c>
      <c r="E56" s="100"/>
      <c r="F56" s="17"/>
      <c r="G56" s="1" t="s">
        <v>16</v>
      </c>
      <c r="H56" s="48"/>
      <c r="I56" s="49"/>
    </row>
    <row r="57" spans="1:9" s="21" customFormat="1" ht="18" customHeight="1">
      <c r="A57" s="112"/>
      <c r="B57" s="99"/>
      <c r="C57" s="47"/>
      <c r="D57" s="47"/>
      <c r="E57" s="100"/>
      <c r="F57" s="17"/>
      <c r="G57" s="1" t="s">
        <v>21</v>
      </c>
      <c r="H57" s="48"/>
      <c r="I57" s="49"/>
    </row>
    <row r="58" spans="1:9" s="21" customFormat="1" ht="26.25" customHeight="1">
      <c r="A58" s="362" t="s">
        <v>57</v>
      </c>
      <c r="B58" s="362"/>
      <c r="C58" s="362"/>
      <c r="D58" s="362"/>
      <c r="E58" s="362"/>
      <c r="F58" s="362"/>
      <c r="G58" s="362"/>
      <c r="H58" s="362"/>
      <c r="I58" s="362"/>
    </row>
    <row r="59" spans="1:9" s="21" customFormat="1" ht="23.25" customHeight="1">
      <c r="A59" s="366" t="s">
        <v>0</v>
      </c>
      <c r="B59" s="4" t="s">
        <v>1</v>
      </c>
      <c r="C59" s="87" t="s">
        <v>9</v>
      </c>
      <c r="D59" s="5" t="s">
        <v>8</v>
      </c>
      <c r="E59" s="4" t="s">
        <v>2</v>
      </c>
      <c r="F59" s="363" t="s">
        <v>10</v>
      </c>
      <c r="G59" s="363" t="s">
        <v>3</v>
      </c>
      <c r="H59" s="4" t="s">
        <v>4</v>
      </c>
      <c r="I59" s="359" t="s">
        <v>11</v>
      </c>
    </row>
    <row r="60" spans="1:9" s="21" customFormat="1" ht="18.75" customHeight="1">
      <c r="A60" s="367"/>
      <c r="B60" s="23"/>
      <c r="C60" s="15"/>
      <c r="D60" s="15"/>
      <c r="E60" s="14"/>
      <c r="F60" s="364"/>
      <c r="G60" s="364"/>
      <c r="H60" s="14" t="s">
        <v>5</v>
      </c>
      <c r="I60" s="360"/>
    </row>
    <row r="61" spans="1:9" s="21" customFormat="1" ht="18.75" customHeight="1">
      <c r="A61" s="368"/>
      <c r="B61" s="24"/>
      <c r="C61" s="8"/>
      <c r="D61" s="8"/>
      <c r="E61" s="7"/>
      <c r="F61" s="365"/>
      <c r="G61" s="365"/>
      <c r="H61" s="7"/>
      <c r="I61" s="361"/>
    </row>
    <row r="62" spans="1:9" s="21" customFormat="1" ht="18" customHeight="1">
      <c r="A62" s="81">
        <v>15</v>
      </c>
      <c r="B62" s="12" t="s">
        <v>221</v>
      </c>
      <c r="C62" s="39">
        <v>95000</v>
      </c>
      <c r="D62" s="39">
        <v>95000</v>
      </c>
      <c r="E62" s="62" t="s">
        <v>12</v>
      </c>
      <c r="F62" s="104" t="s">
        <v>52</v>
      </c>
      <c r="G62" s="104" t="s">
        <v>52</v>
      </c>
      <c r="H62" s="67" t="s">
        <v>14</v>
      </c>
      <c r="I62" s="41" t="s">
        <v>244</v>
      </c>
    </row>
    <row r="63" spans="1:9" s="21" customFormat="1" ht="18" customHeight="1">
      <c r="A63" s="81"/>
      <c r="B63" s="12"/>
      <c r="C63" s="39"/>
      <c r="D63" s="39"/>
      <c r="E63" s="62"/>
      <c r="F63" s="104" t="s">
        <v>866</v>
      </c>
      <c r="G63" s="104" t="s">
        <v>866</v>
      </c>
      <c r="H63" s="67" t="s">
        <v>15</v>
      </c>
      <c r="I63" s="41" t="s">
        <v>352</v>
      </c>
    </row>
    <row r="64" spans="1:9" s="21" customFormat="1" ht="18" customHeight="1">
      <c r="A64" s="81"/>
      <c r="B64" s="12"/>
      <c r="C64" s="39"/>
      <c r="D64" s="39"/>
      <c r="E64" s="62"/>
      <c r="F64" s="104"/>
      <c r="G64" s="104"/>
      <c r="H64" s="67"/>
      <c r="I64" s="41"/>
    </row>
    <row r="65" spans="1:9" s="21" customFormat="1" ht="18" customHeight="1">
      <c r="A65" s="81">
        <v>16</v>
      </c>
      <c r="B65" s="380" t="s">
        <v>222</v>
      </c>
      <c r="C65" s="39">
        <v>12930</v>
      </c>
      <c r="D65" s="39">
        <v>12930</v>
      </c>
      <c r="E65" s="62" t="s">
        <v>12</v>
      </c>
      <c r="F65" s="104" t="s">
        <v>26</v>
      </c>
      <c r="G65" s="104" t="s">
        <v>26</v>
      </c>
      <c r="H65" s="67" t="s">
        <v>14</v>
      </c>
      <c r="I65" s="41" t="s">
        <v>282</v>
      </c>
    </row>
    <row r="66" spans="1:9" s="21" customFormat="1" ht="18" customHeight="1">
      <c r="A66" s="81"/>
      <c r="B66" s="381"/>
      <c r="C66" s="39"/>
      <c r="D66" s="39"/>
      <c r="E66" s="62"/>
      <c r="F66" s="104" t="s">
        <v>867</v>
      </c>
      <c r="G66" s="104" t="s">
        <v>867</v>
      </c>
      <c r="H66" s="67" t="s">
        <v>15</v>
      </c>
      <c r="I66" s="41"/>
    </row>
    <row r="67" spans="1:9" s="21" customFormat="1" ht="18" customHeight="1">
      <c r="A67" s="81"/>
      <c r="B67" s="12"/>
      <c r="C67" s="39"/>
      <c r="D67" s="39"/>
      <c r="E67" s="62"/>
      <c r="F67" s="104"/>
      <c r="G67" s="104"/>
      <c r="H67" s="67"/>
      <c r="I67" s="41"/>
    </row>
    <row r="68" spans="1:9" s="21" customFormat="1" ht="18" customHeight="1">
      <c r="A68" s="81">
        <v>17</v>
      </c>
      <c r="B68" s="380" t="s">
        <v>223</v>
      </c>
      <c r="C68" s="16">
        <v>4990</v>
      </c>
      <c r="D68" s="16">
        <v>4990</v>
      </c>
      <c r="E68" s="62" t="s">
        <v>12</v>
      </c>
      <c r="F68" s="104" t="s">
        <v>26</v>
      </c>
      <c r="G68" s="104" t="s">
        <v>26</v>
      </c>
      <c r="H68" s="67" t="s">
        <v>14</v>
      </c>
      <c r="I68" s="90" t="s">
        <v>282</v>
      </c>
    </row>
    <row r="69" spans="1:9" s="21" customFormat="1" ht="18" customHeight="1">
      <c r="A69" s="81"/>
      <c r="B69" s="381"/>
      <c r="C69" s="16"/>
      <c r="D69" s="16"/>
      <c r="E69" s="62"/>
      <c r="F69" s="104" t="s">
        <v>868</v>
      </c>
      <c r="G69" s="104" t="s">
        <v>868</v>
      </c>
      <c r="H69" s="67" t="s">
        <v>15</v>
      </c>
      <c r="I69" s="90"/>
    </row>
    <row r="70" spans="1:9" s="21" customFormat="1" ht="18" customHeight="1">
      <c r="A70" s="81"/>
      <c r="B70" s="12"/>
      <c r="C70" s="16"/>
      <c r="D70" s="16"/>
      <c r="E70" s="62"/>
      <c r="F70" s="104"/>
      <c r="G70" s="104"/>
      <c r="H70" s="67"/>
      <c r="I70" s="90"/>
    </row>
    <row r="71" spans="1:9" s="21" customFormat="1" ht="21.75" customHeight="1">
      <c r="A71" s="81">
        <v>18</v>
      </c>
      <c r="B71" s="380" t="s">
        <v>224</v>
      </c>
      <c r="C71" s="165">
        <v>13410</v>
      </c>
      <c r="D71" s="165">
        <v>13410</v>
      </c>
      <c r="E71" s="62" t="s">
        <v>12</v>
      </c>
      <c r="F71" s="104" t="s">
        <v>26</v>
      </c>
      <c r="G71" s="104" t="s">
        <v>26</v>
      </c>
      <c r="H71" s="67" t="s">
        <v>14</v>
      </c>
      <c r="I71" s="41" t="s">
        <v>282</v>
      </c>
    </row>
    <row r="72" spans="1:9" s="21" customFormat="1" ht="18" customHeight="1">
      <c r="A72" s="81"/>
      <c r="B72" s="381"/>
      <c r="C72" s="165"/>
      <c r="D72" s="165"/>
      <c r="E72" s="62"/>
      <c r="F72" s="104" t="s">
        <v>869</v>
      </c>
      <c r="G72" s="104" t="s">
        <v>869</v>
      </c>
      <c r="H72" s="67" t="s">
        <v>15</v>
      </c>
      <c r="I72" s="41"/>
    </row>
    <row r="73" spans="1:9" s="21" customFormat="1" ht="18" customHeight="1">
      <c r="A73" s="81"/>
      <c r="B73" s="151"/>
      <c r="C73" s="165"/>
      <c r="D73" s="165"/>
      <c r="E73" s="62"/>
      <c r="F73" s="104"/>
      <c r="G73" s="104"/>
      <c r="H73" s="67"/>
      <c r="I73" s="41"/>
    </row>
    <row r="74" spans="1:9" s="21" customFormat="1" ht="19.5">
      <c r="A74" s="81">
        <v>19</v>
      </c>
      <c r="B74" s="380" t="s">
        <v>225</v>
      </c>
      <c r="C74" s="165">
        <v>52510</v>
      </c>
      <c r="D74" s="165">
        <v>52510</v>
      </c>
      <c r="E74" s="62" t="s">
        <v>12</v>
      </c>
      <c r="F74" s="104" t="s">
        <v>26</v>
      </c>
      <c r="G74" s="104" t="s">
        <v>26</v>
      </c>
      <c r="H74" s="67" t="s">
        <v>14</v>
      </c>
      <c r="I74" s="41" t="s">
        <v>282</v>
      </c>
    </row>
    <row r="75" spans="1:9" s="21" customFormat="1" ht="18" customHeight="1">
      <c r="A75" s="81"/>
      <c r="B75" s="381"/>
      <c r="C75" s="165"/>
      <c r="D75" s="165"/>
      <c r="E75" s="62"/>
      <c r="F75" s="104" t="s">
        <v>870</v>
      </c>
      <c r="G75" s="104" t="s">
        <v>870</v>
      </c>
      <c r="H75" s="67" t="s">
        <v>15</v>
      </c>
      <c r="I75" s="41"/>
    </row>
    <row r="76" spans="1:9" s="21" customFormat="1" ht="18" customHeight="1">
      <c r="A76" s="81"/>
      <c r="B76" s="151"/>
      <c r="C76" s="165"/>
      <c r="D76" s="165"/>
      <c r="E76" s="62"/>
      <c r="F76" s="104"/>
      <c r="G76" s="104"/>
      <c r="H76" s="67"/>
      <c r="I76" s="41"/>
    </row>
    <row r="77" spans="1:9" s="21" customFormat="1" ht="21.75" customHeight="1">
      <c r="A77" s="81">
        <v>20</v>
      </c>
      <c r="B77" s="380" t="s">
        <v>226</v>
      </c>
      <c r="C77" s="166">
        <v>3300</v>
      </c>
      <c r="D77" s="166">
        <v>3300</v>
      </c>
      <c r="E77" s="62" t="s">
        <v>12</v>
      </c>
      <c r="F77" s="104" t="s">
        <v>26</v>
      </c>
      <c r="G77" s="104" t="s">
        <v>26</v>
      </c>
      <c r="H77" s="67" t="s">
        <v>14</v>
      </c>
      <c r="I77" s="41" t="s">
        <v>282</v>
      </c>
    </row>
    <row r="78" spans="1:9" s="21" customFormat="1" ht="15.75" customHeight="1">
      <c r="A78" s="22"/>
      <c r="B78" s="381"/>
      <c r="C78" s="39"/>
      <c r="D78" s="39"/>
      <c r="E78" s="62"/>
      <c r="F78" s="151" t="s">
        <v>871</v>
      </c>
      <c r="G78" s="151" t="s">
        <v>871</v>
      </c>
      <c r="H78" s="67" t="s">
        <v>15</v>
      </c>
      <c r="I78" s="41"/>
    </row>
    <row r="79" spans="1:9" s="21" customFormat="1" ht="18" customHeight="1">
      <c r="A79" s="22"/>
      <c r="B79" s="104"/>
      <c r="C79" s="39"/>
      <c r="D79" s="39"/>
      <c r="E79" s="62"/>
      <c r="F79" s="138"/>
      <c r="G79" s="138"/>
      <c r="H79" s="103"/>
      <c r="I79" s="90"/>
    </row>
    <row r="80" spans="1:9" s="21" customFormat="1" ht="14.25" customHeight="1">
      <c r="A80" s="34"/>
      <c r="B80" s="108"/>
      <c r="C80" s="45"/>
      <c r="D80" s="45"/>
      <c r="E80" s="74"/>
      <c r="F80" s="176"/>
      <c r="G80" s="176"/>
      <c r="H80" s="72"/>
      <c r="I80" s="46"/>
    </row>
    <row r="81" spans="1:9" s="21" customFormat="1" ht="18" customHeight="1">
      <c r="A81" s="36"/>
      <c r="B81" s="99"/>
      <c r="C81" s="47"/>
      <c r="D81" s="47"/>
      <c r="E81" s="100"/>
      <c r="G81" s="47"/>
      <c r="H81" s="71"/>
      <c r="I81" s="49"/>
    </row>
    <row r="82" spans="1:9" s="21" customFormat="1" ht="22.5" customHeight="1">
      <c r="A82" s="36"/>
      <c r="B82" s="99"/>
      <c r="C82" s="47"/>
      <c r="D82" s="47"/>
      <c r="E82" s="100"/>
      <c r="G82" s="1" t="s">
        <v>6</v>
      </c>
      <c r="H82" s="48"/>
      <c r="I82" s="49"/>
    </row>
    <row r="83" spans="1:9" s="21" customFormat="1" ht="18" customHeight="1">
      <c r="A83" s="36"/>
      <c r="B83" s="99"/>
      <c r="C83" s="47">
        <f>SUM(C62:C79)</f>
        <v>182140</v>
      </c>
      <c r="D83" s="47">
        <f>SUM(D62:D79)</f>
        <v>182140</v>
      </c>
      <c r="E83" s="100"/>
      <c r="G83" s="1" t="s">
        <v>16</v>
      </c>
      <c r="H83" s="48"/>
      <c r="I83" s="49"/>
    </row>
    <row r="84" spans="1:9" s="21" customFormat="1" ht="18" customHeight="1">
      <c r="A84" s="36"/>
      <c r="B84" s="99"/>
      <c r="C84" s="47"/>
      <c r="D84" s="47"/>
      <c r="E84" s="100"/>
      <c r="G84" s="1" t="s">
        <v>21</v>
      </c>
      <c r="H84" s="48"/>
      <c r="I84" s="49"/>
    </row>
    <row r="86" spans="1:9" s="21" customFormat="1" ht="26.25" customHeight="1">
      <c r="A86" s="362" t="s">
        <v>57</v>
      </c>
      <c r="B86" s="362"/>
      <c r="C86" s="362"/>
      <c r="D86" s="362"/>
      <c r="E86" s="362"/>
      <c r="F86" s="362"/>
      <c r="G86" s="362"/>
      <c r="H86" s="362"/>
      <c r="I86" s="362"/>
    </row>
    <row r="87" spans="1:9" s="21" customFormat="1" ht="23.25" customHeight="1">
      <c r="A87" s="366" t="s">
        <v>0</v>
      </c>
      <c r="B87" s="4" t="s">
        <v>1</v>
      </c>
      <c r="C87" s="87" t="s">
        <v>9</v>
      </c>
      <c r="D87" s="5" t="s">
        <v>8</v>
      </c>
      <c r="E87" s="4" t="s">
        <v>2</v>
      </c>
      <c r="F87" s="363" t="s">
        <v>10</v>
      </c>
      <c r="G87" s="363" t="s">
        <v>3</v>
      </c>
      <c r="H87" s="4" t="s">
        <v>4</v>
      </c>
      <c r="I87" s="359" t="s">
        <v>11</v>
      </c>
    </row>
    <row r="88" spans="1:9" s="21" customFormat="1" ht="18.75" customHeight="1">
      <c r="A88" s="367"/>
      <c r="B88" s="23"/>
      <c r="C88" s="15"/>
      <c r="D88" s="15"/>
      <c r="E88" s="14"/>
      <c r="F88" s="364"/>
      <c r="G88" s="364"/>
      <c r="H88" s="14" t="s">
        <v>5</v>
      </c>
      <c r="I88" s="360"/>
    </row>
    <row r="89" spans="1:9" s="21" customFormat="1" ht="18.75" customHeight="1">
      <c r="A89" s="368"/>
      <c r="B89" s="24"/>
      <c r="C89" s="8"/>
      <c r="D89" s="8"/>
      <c r="E89" s="7"/>
      <c r="F89" s="365"/>
      <c r="G89" s="365"/>
      <c r="H89" s="7"/>
      <c r="I89" s="361"/>
    </row>
    <row r="90" spans="1:9" s="21" customFormat="1" ht="18" customHeight="1">
      <c r="A90" s="81">
        <v>21</v>
      </c>
      <c r="B90" s="12" t="s">
        <v>738</v>
      </c>
      <c r="C90" s="39">
        <v>71300</v>
      </c>
      <c r="D90" s="39">
        <v>71142.52</v>
      </c>
      <c r="E90" s="62" t="s">
        <v>12</v>
      </c>
      <c r="F90" s="12" t="s">
        <v>741</v>
      </c>
      <c r="G90" s="12" t="s">
        <v>741</v>
      </c>
      <c r="H90" s="67" t="s">
        <v>14</v>
      </c>
      <c r="I90" s="41" t="s">
        <v>739</v>
      </c>
    </row>
    <row r="91" spans="1:9" s="21" customFormat="1" ht="18" customHeight="1">
      <c r="A91" s="81"/>
      <c r="B91" s="12"/>
      <c r="C91" s="39"/>
      <c r="D91" s="39"/>
      <c r="E91" s="62"/>
      <c r="F91" s="12" t="s">
        <v>872</v>
      </c>
      <c r="G91" s="12" t="s">
        <v>872</v>
      </c>
      <c r="H91" s="67" t="s">
        <v>15</v>
      </c>
      <c r="I91" s="41" t="s">
        <v>740</v>
      </c>
    </row>
    <row r="92" spans="1:9" s="21" customFormat="1" ht="18" customHeight="1">
      <c r="A92" s="81"/>
      <c r="B92" s="12"/>
      <c r="C92" s="39"/>
      <c r="D92" s="39"/>
      <c r="E92" s="62"/>
      <c r="F92" s="12"/>
      <c r="G92" s="39"/>
      <c r="H92" s="67"/>
      <c r="I92" s="41"/>
    </row>
    <row r="93" spans="1:9" s="21" customFormat="1" ht="18" customHeight="1">
      <c r="A93" s="81"/>
      <c r="B93" s="12"/>
      <c r="C93" s="39"/>
      <c r="D93" s="39"/>
      <c r="E93" s="62"/>
      <c r="F93" s="12"/>
      <c r="G93" s="39"/>
      <c r="H93" s="67"/>
      <c r="I93" s="41"/>
    </row>
    <row r="94" spans="1:9" s="21" customFormat="1" ht="18" customHeight="1">
      <c r="A94" s="81"/>
      <c r="B94" s="12"/>
      <c r="C94" s="39"/>
      <c r="D94" s="39"/>
      <c r="E94" s="62"/>
      <c r="F94" s="12"/>
      <c r="G94" s="39"/>
      <c r="H94" s="67"/>
      <c r="I94" s="41"/>
    </row>
    <row r="95" spans="1:9" s="21" customFormat="1" ht="18" customHeight="1">
      <c r="A95" s="85"/>
      <c r="B95" s="26"/>
      <c r="C95" s="45"/>
      <c r="D95" s="45"/>
      <c r="E95" s="74"/>
      <c r="F95" s="26"/>
      <c r="G95" s="45"/>
      <c r="H95" s="72"/>
      <c r="I95" s="46"/>
    </row>
    <row r="97" spans="3:9">
      <c r="C97" s="3">
        <f>SUM(C90:C96)</f>
        <v>71300</v>
      </c>
      <c r="D97" s="3">
        <f>SUM(D90:D96)</f>
        <v>71142.52</v>
      </c>
    </row>
    <row r="99" spans="3:9">
      <c r="G99" s="1" t="s">
        <v>6</v>
      </c>
      <c r="H99" s="48"/>
      <c r="I99" s="49"/>
    </row>
    <row r="100" spans="3:9">
      <c r="G100" s="1" t="s">
        <v>16</v>
      </c>
      <c r="H100" s="48"/>
      <c r="I100" s="49"/>
    </row>
    <row r="101" spans="3:9">
      <c r="G101" s="1" t="s">
        <v>21</v>
      </c>
      <c r="H101" s="48"/>
      <c r="I101" s="49"/>
    </row>
    <row r="102" spans="3:9">
      <c r="C102" s="313">
        <f>+C97+C83+C56+C27</f>
        <v>404956.26999999996</v>
      </c>
      <c r="D102" s="313">
        <f>+D97+D83+D56+D27</f>
        <v>404798.79</v>
      </c>
    </row>
  </sheetData>
  <mergeCells count="31">
    <mergeCell ref="A86:I86"/>
    <mergeCell ref="A87:A89"/>
    <mergeCell ref="F87:F89"/>
    <mergeCell ref="G87:G89"/>
    <mergeCell ref="I87:I89"/>
    <mergeCell ref="A1:I1"/>
    <mergeCell ref="A2:A4"/>
    <mergeCell ref="F2:F4"/>
    <mergeCell ref="G2:G4"/>
    <mergeCell ref="I2:I4"/>
    <mergeCell ref="A31:A33"/>
    <mergeCell ref="F31:F33"/>
    <mergeCell ref="G31:G33"/>
    <mergeCell ref="I31:I33"/>
    <mergeCell ref="B5:B6"/>
    <mergeCell ref="B8:B9"/>
    <mergeCell ref="B11:B12"/>
    <mergeCell ref="B20:B21"/>
    <mergeCell ref="A30:I30"/>
    <mergeCell ref="B49:B50"/>
    <mergeCell ref="B52:B53"/>
    <mergeCell ref="A58:I58"/>
    <mergeCell ref="A59:A61"/>
    <mergeCell ref="F59:F61"/>
    <mergeCell ref="G59:G61"/>
    <mergeCell ref="I59:I61"/>
    <mergeCell ref="B65:B66"/>
    <mergeCell ref="B68:B69"/>
    <mergeCell ref="B71:B72"/>
    <mergeCell ref="B74:B75"/>
    <mergeCell ref="B77:B78"/>
  </mergeCells>
  <pageMargins left="0.39370078740157483" right="0.23622047244094491" top="0.59055118110236227" bottom="0.39370078740157483" header="0.31496062992125984" footer="0.31496062992125984"/>
  <pageSetup paperSize="9" orientation="landscape" r:id="rId1"/>
  <headerFooter>
    <oddHeader xml:space="preserve">&amp;R&amp;"TH SarabunIT๙,ธรรมดา"&amp;14สขร.1
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/>
  </sheetPr>
  <dimension ref="A1:I106"/>
  <sheetViews>
    <sheetView zoomScale="130" zoomScaleNormal="130" zoomScalePageLayoutView="120" workbookViewId="0">
      <selection activeCell="F98" sqref="F98"/>
    </sheetView>
  </sheetViews>
  <sheetFormatPr defaultColWidth="9" defaultRowHeight="20.25"/>
  <cols>
    <col min="1" max="1" width="5" style="2" customWidth="1"/>
    <col min="2" max="2" width="28.7109375" style="1" customWidth="1"/>
    <col min="3" max="3" width="14.28515625" style="3" customWidth="1"/>
    <col min="4" max="4" width="13.140625" style="3" customWidth="1"/>
    <col min="5" max="5" width="12.7109375" style="2" customWidth="1"/>
    <col min="6" max="7" width="18.85546875" style="1" customWidth="1"/>
    <col min="8" max="8" width="15.140625" style="1" customWidth="1"/>
    <col min="9" max="9" width="14.28515625" style="1" customWidth="1"/>
    <col min="10" max="16384" width="9" style="1"/>
  </cols>
  <sheetData>
    <row r="1" spans="1:9" s="9" customFormat="1" ht="24" customHeight="1">
      <c r="A1" s="362" t="s">
        <v>209</v>
      </c>
      <c r="B1" s="362"/>
      <c r="C1" s="362"/>
      <c r="D1" s="362"/>
      <c r="E1" s="362"/>
      <c r="F1" s="362"/>
      <c r="G1" s="362"/>
      <c r="H1" s="362"/>
      <c r="I1" s="362"/>
    </row>
    <row r="2" spans="1:9" s="6" customFormat="1" ht="17.25" customHeight="1">
      <c r="A2" s="363" t="s">
        <v>0</v>
      </c>
      <c r="B2" s="392" t="s">
        <v>1</v>
      </c>
      <c r="C2" s="395" t="s">
        <v>9</v>
      </c>
      <c r="D2" s="398" t="s">
        <v>8</v>
      </c>
      <c r="E2" s="392" t="s">
        <v>2</v>
      </c>
      <c r="F2" s="363" t="s">
        <v>10</v>
      </c>
      <c r="G2" s="363" t="s">
        <v>3</v>
      </c>
      <c r="H2" s="4" t="s">
        <v>4</v>
      </c>
      <c r="I2" s="359" t="s">
        <v>11</v>
      </c>
    </row>
    <row r="3" spans="1:9" s="6" customFormat="1" ht="17.25" customHeight="1">
      <c r="A3" s="364"/>
      <c r="B3" s="393"/>
      <c r="C3" s="396"/>
      <c r="D3" s="399"/>
      <c r="E3" s="393"/>
      <c r="F3" s="364"/>
      <c r="G3" s="364"/>
      <c r="H3" s="14" t="s">
        <v>5</v>
      </c>
      <c r="I3" s="360"/>
    </row>
    <row r="4" spans="1:9" s="6" customFormat="1" ht="17.25" customHeight="1">
      <c r="A4" s="365"/>
      <c r="B4" s="394"/>
      <c r="C4" s="397"/>
      <c r="D4" s="400"/>
      <c r="E4" s="394"/>
      <c r="F4" s="365"/>
      <c r="G4" s="365"/>
      <c r="H4" s="7"/>
      <c r="I4" s="361"/>
    </row>
    <row r="5" spans="1:9" s="80" customFormat="1" ht="18.75" customHeight="1">
      <c r="A5" s="79">
        <v>1</v>
      </c>
      <c r="B5" s="383" t="s">
        <v>245</v>
      </c>
      <c r="C5" s="169">
        <v>7980</v>
      </c>
      <c r="D5" s="169">
        <v>7980</v>
      </c>
      <c r="E5" s="61" t="s">
        <v>12</v>
      </c>
      <c r="F5" s="109" t="s">
        <v>20</v>
      </c>
      <c r="G5" s="109" t="s">
        <v>20</v>
      </c>
      <c r="H5" s="68" t="s">
        <v>14</v>
      </c>
      <c r="I5" s="131" t="s">
        <v>263</v>
      </c>
    </row>
    <row r="6" spans="1:9" s="80" customFormat="1" ht="18.75" customHeight="1">
      <c r="A6" s="81"/>
      <c r="B6" s="381"/>
      <c r="C6" s="166"/>
      <c r="D6" s="166"/>
      <c r="E6" s="62"/>
      <c r="F6" s="104" t="s">
        <v>873</v>
      </c>
      <c r="G6" s="104" t="s">
        <v>873</v>
      </c>
      <c r="H6" s="67" t="s">
        <v>15</v>
      </c>
      <c r="I6" s="41" t="s">
        <v>353</v>
      </c>
    </row>
    <row r="7" spans="1:9" s="80" customFormat="1" ht="16.5" customHeight="1">
      <c r="A7" s="81"/>
      <c r="B7" s="111"/>
      <c r="C7" s="166"/>
      <c r="D7" s="166"/>
      <c r="E7" s="62"/>
      <c r="F7" s="104"/>
      <c r="G7" s="104"/>
      <c r="H7" s="67"/>
      <c r="I7" s="127"/>
    </row>
    <row r="8" spans="1:9" s="80" customFormat="1" ht="18.75" customHeight="1">
      <c r="A8" s="81">
        <v>2</v>
      </c>
      <c r="B8" s="380" t="s">
        <v>354</v>
      </c>
      <c r="C8" s="166">
        <v>800</v>
      </c>
      <c r="D8" s="166">
        <v>800</v>
      </c>
      <c r="E8" s="62" t="s">
        <v>12</v>
      </c>
      <c r="F8" s="105" t="s">
        <v>38</v>
      </c>
      <c r="G8" s="105" t="s">
        <v>38</v>
      </c>
      <c r="H8" s="67" t="s">
        <v>14</v>
      </c>
      <c r="I8" s="138" t="s">
        <v>264</v>
      </c>
    </row>
    <row r="9" spans="1:9" s="80" customFormat="1" ht="18.75" customHeight="1">
      <c r="A9" s="81"/>
      <c r="B9" s="381"/>
      <c r="C9" s="166"/>
      <c r="D9" s="166"/>
      <c r="E9" s="62"/>
      <c r="F9" s="105" t="s">
        <v>874</v>
      </c>
      <c r="G9" s="105" t="s">
        <v>874</v>
      </c>
      <c r="H9" s="67" t="s">
        <v>15</v>
      </c>
      <c r="I9" s="41" t="s">
        <v>358</v>
      </c>
    </row>
    <row r="10" spans="1:9" s="80" customFormat="1" ht="16.5" customHeight="1">
      <c r="A10" s="81"/>
      <c r="B10" s="111"/>
      <c r="C10" s="166"/>
      <c r="D10" s="166"/>
      <c r="E10" s="62"/>
      <c r="F10" s="105"/>
      <c r="G10" s="105"/>
      <c r="H10" s="67"/>
      <c r="I10" s="138"/>
    </row>
    <row r="11" spans="1:9" s="80" customFormat="1" ht="18.75" customHeight="1">
      <c r="A11" s="81">
        <v>3</v>
      </c>
      <c r="B11" s="380" t="s">
        <v>246</v>
      </c>
      <c r="C11" s="166">
        <v>3830</v>
      </c>
      <c r="D11" s="166">
        <v>3830</v>
      </c>
      <c r="E11" s="62" t="s">
        <v>12</v>
      </c>
      <c r="F11" s="104" t="s">
        <v>30</v>
      </c>
      <c r="G11" s="104" t="s">
        <v>30</v>
      </c>
      <c r="H11" s="67" t="s">
        <v>14</v>
      </c>
      <c r="I11" s="138" t="s">
        <v>265</v>
      </c>
    </row>
    <row r="12" spans="1:9" s="80" customFormat="1" ht="18.75" customHeight="1">
      <c r="A12" s="81"/>
      <c r="B12" s="381"/>
      <c r="C12" s="166"/>
      <c r="D12" s="166"/>
      <c r="E12" s="62"/>
      <c r="F12" s="104" t="s">
        <v>875</v>
      </c>
      <c r="G12" s="104" t="s">
        <v>875</v>
      </c>
      <c r="H12" s="67" t="s">
        <v>15</v>
      </c>
      <c r="I12" s="41" t="s">
        <v>359</v>
      </c>
    </row>
    <row r="13" spans="1:9" s="80" customFormat="1" ht="17.25" customHeight="1">
      <c r="A13" s="81"/>
      <c r="B13" s="111"/>
      <c r="C13" s="166"/>
      <c r="D13" s="166"/>
      <c r="E13" s="62"/>
      <c r="F13" s="104"/>
      <c r="G13" s="104"/>
      <c r="H13" s="67"/>
      <c r="I13" s="138"/>
    </row>
    <row r="14" spans="1:9" s="80" customFormat="1" ht="18.75" customHeight="1">
      <c r="A14" s="81">
        <v>4</v>
      </c>
      <c r="B14" s="111" t="s">
        <v>247</v>
      </c>
      <c r="C14" s="166">
        <v>4150</v>
      </c>
      <c r="D14" s="166">
        <v>4150</v>
      </c>
      <c r="E14" s="62" t="s">
        <v>12</v>
      </c>
      <c r="F14" s="104" t="s">
        <v>46</v>
      </c>
      <c r="G14" s="104" t="s">
        <v>46</v>
      </c>
      <c r="H14" s="67" t="s">
        <v>14</v>
      </c>
      <c r="I14" s="138" t="s">
        <v>266</v>
      </c>
    </row>
    <row r="15" spans="1:9" s="80" customFormat="1" ht="18.75" customHeight="1">
      <c r="A15" s="81"/>
      <c r="B15" s="111"/>
      <c r="C15" s="166"/>
      <c r="D15" s="166"/>
      <c r="E15" s="62"/>
      <c r="F15" s="104" t="s">
        <v>876</v>
      </c>
      <c r="G15" s="104" t="s">
        <v>876</v>
      </c>
      <c r="H15" s="67" t="s">
        <v>15</v>
      </c>
      <c r="I15" s="41" t="s">
        <v>360</v>
      </c>
    </row>
    <row r="16" spans="1:9" s="80" customFormat="1" ht="16.5" customHeight="1">
      <c r="A16" s="81"/>
      <c r="B16" s="111"/>
      <c r="C16" s="166"/>
      <c r="D16" s="166"/>
      <c r="E16" s="62"/>
      <c r="F16" s="104"/>
      <c r="G16" s="104"/>
      <c r="H16" s="67"/>
      <c r="I16" s="138"/>
    </row>
    <row r="17" spans="1:9" s="80" customFormat="1" ht="18.75" customHeight="1">
      <c r="A17" s="81">
        <v>5</v>
      </c>
      <c r="B17" s="164" t="s">
        <v>355</v>
      </c>
      <c r="C17" s="166">
        <v>1200</v>
      </c>
      <c r="D17" s="166">
        <v>1200</v>
      </c>
      <c r="E17" s="62" t="s">
        <v>12</v>
      </c>
      <c r="F17" s="105" t="s">
        <v>182</v>
      </c>
      <c r="G17" s="105" t="s">
        <v>182</v>
      </c>
      <c r="H17" s="67" t="s">
        <v>14</v>
      </c>
      <c r="I17" s="138" t="s">
        <v>267</v>
      </c>
    </row>
    <row r="18" spans="1:9" s="80" customFormat="1" ht="18.75" customHeight="1">
      <c r="A18" s="81"/>
      <c r="B18" s="168" t="s">
        <v>356</v>
      </c>
      <c r="C18" s="166"/>
      <c r="D18" s="166"/>
      <c r="E18" s="62"/>
      <c r="F18" s="105" t="s">
        <v>877</v>
      </c>
      <c r="G18" s="105" t="s">
        <v>877</v>
      </c>
      <c r="H18" s="67" t="s">
        <v>15</v>
      </c>
      <c r="I18" s="41" t="s">
        <v>360</v>
      </c>
    </row>
    <row r="19" spans="1:9" s="80" customFormat="1" ht="18" customHeight="1">
      <c r="A19" s="81"/>
      <c r="B19" s="111"/>
      <c r="C19" s="166"/>
      <c r="D19" s="166"/>
      <c r="E19" s="62"/>
      <c r="F19" s="105"/>
      <c r="G19" s="105"/>
      <c r="H19" s="67"/>
      <c r="I19" s="138"/>
    </row>
    <row r="20" spans="1:9" s="80" customFormat="1" ht="18.75" customHeight="1">
      <c r="A20" s="81">
        <v>6</v>
      </c>
      <c r="B20" s="111" t="s">
        <v>249</v>
      </c>
      <c r="C20" s="166">
        <v>935</v>
      </c>
      <c r="D20" s="166">
        <v>935</v>
      </c>
      <c r="E20" s="62" t="s">
        <v>12</v>
      </c>
      <c r="F20" s="104" t="s">
        <v>20</v>
      </c>
      <c r="G20" s="104" t="s">
        <v>20</v>
      </c>
      <c r="H20" s="67" t="s">
        <v>14</v>
      </c>
      <c r="I20" s="138" t="s">
        <v>268</v>
      </c>
    </row>
    <row r="21" spans="1:9" s="80" customFormat="1" ht="18.75" customHeight="1">
      <c r="A21" s="81"/>
      <c r="B21" s="111"/>
      <c r="C21" s="166"/>
      <c r="D21" s="166"/>
      <c r="E21" s="62"/>
      <c r="F21" s="104" t="s">
        <v>878</v>
      </c>
      <c r="G21" s="104" t="s">
        <v>878</v>
      </c>
      <c r="H21" s="67" t="s">
        <v>15</v>
      </c>
      <c r="I21" s="41" t="s">
        <v>361</v>
      </c>
    </row>
    <row r="22" spans="1:9" s="80" customFormat="1" ht="16.5" customHeight="1">
      <c r="A22" s="81"/>
      <c r="B22" s="111"/>
      <c r="C22" s="166"/>
      <c r="D22" s="166"/>
      <c r="E22" s="62"/>
      <c r="F22" s="104"/>
      <c r="G22" s="104"/>
      <c r="H22" s="67"/>
      <c r="I22" s="138"/>
    </row>
    <row r="23" spans="1:9" s="80" customFormat="1" ht="18.75" customHeight="1">
      <c r="A23" s="81">
        <v>7</v>
      </c>
      <c r="B23" s="111" t="s">
        <v>250</v>
      </c>
      <c r="C23" s="166">
        <v>3740</v>
      </c>
      <c r="D23" s="166">
        <v>3740</v>
      </c>
      <c r="E23" s="62" t="s">
        <v>12</v>
      </c>
      <c r="F23" s="104" t="s">
        <v>20</v>
      </c>
      <c r="G23" s="104" t="s">
        <v>20</v>
      </c>
      <c r="H23" s="67" t="s">
        <v>14</v>
      </c>
      <c r="I23" s="138" t="s">
        <v>269</v>
      </c>
    </row>
    <row r="24" spans="1:9" s="80" customFormat="1" ht="18.75" customHeight="1">
      <c r="A24" s="81"/>
      <c r="B24" s="111"/>
      <c r="C24" s="166"/>
      <c r="D24" s="166"/>
      <c r="E24" s="62"/>
      <c r="F24" s="104" t="s">
        <v>879</v>
      </c>
      <c r="G24" s="104" t="s">
        <v>879</v>
      </c>
      <c r="H24" s="67" t="s">
        <v>15</v>
      </c>
      <c r="I24" s="41" t="s">
        <v>362</v>
      </c>
    </row>
    <row r="25" spans="1:9" s="80" customFormat="1" ht="15.75" customHeight="1">
      <c r="A25" s="85"/>
      <c r="B25" s="174"/>
      <c r="C25" s="175"/>
      <c r="D25" s="175"/>
      <c r="E25" s="74"/>
      <c r="F25" s="108"/>
      <c r="G25" s="108"/>
      <c r="H25" s="72"/>
      <c r="I25" s="176"/>
    </row>
    <row r="26" spans="1:9" s="80" customFormat="1" ht="17.25" customHeight="1">
      <c r="A26" s="112"/>
      <c r="B26" s="171"/>
      <c r="C26" s="172"/>
      <c r="D26" s="172"/>
      <c r="E26" s="100"/>
      <c r="F26" s="99"/>
      <c r="G26" s="172"/>
      <c r="H26" s="71"/>
      <c r="I26" s="173"/>
    </row>
    <row r="27" spans="1:9" s="80" customFormat="1" ht="19.5" customHeight="1">
      <c r="A27" s="112"/>
      <c r="B27" s="171"/>
      <c r="C27" s="172">
        <f>SUM(C5:C24)</f>
        <v>22635</v>
      </c>
      <c r="D27" s="172">
        <f>SUM(D5:D24)</f>
        <v>22635</v>
      </c>
      <c r="E27" s="100"/>
      <c r="F27" s="99"/>
      <c r="G27" s="1" t="s">
        <v>6</v>
      </c>
      <c r="H27" s="48"/>
      <c r="I27" s="49"/>
    </row>
    <row r="28" spans="1:9" s="80" customFormat="1" ht="20.25" customHeight="1">
      <c r="A28" s="112"/>
      <c r="B28" s="171"/>
      <c r="C28" s="172"/>
      <c r="D28" s="172"/>
      <c r="E28" s="100"/>
      <c r="F28" s="99"/>
      <c r="G28" s="1" t="s">
        <v>16</v>
      </c>
      <c r="H28" s="48"/>
      <c r="I28" s="49"/>
    </row>
    <row r="29" spans="1:9" s="80" customFormat="1" ht="20.25" customHeight="1">
      <c r="A29" s="112"/>
      <c r="B29" s="171"/>
      <c r="C29" s="172"/>
      <c r="D29" s="172"/>
      <c r="E29" s="100"/>
      <c r="F29" s="99"/>
      <c r="G29" s="1" t="s">
        <v>21</v>
      </c>
      <c r="H29" s="48"/>
      <c r="I29" s="49"/>
    </row>
    <row r="30" spans="1:9" s="9" customFormat="1" ht="24" customHeight="1">
      <c r="A30" s="362" t="s">
        <v>209</v>
      </c>
      <c r="B30" s="362"/>
      <c r="C30" s="362"/>
      <c r="D30" s="362"/>
      <c r="E30" s="362"/>
      <c r="F30" s="362"/>
      <c r="G30" s="362"/>
      <c r="H30" s="362"/>
      <c r="I30" s="362"/>
    </row>
    <row r="31" spans="1:9" s="6" customFormat="1" ht="20.25" customHeight="1">
      <c r="A31" s="363" t="s">
        <v>0</v>
      </c>
      <c r="B31" s="392" t="s">
        <v>1</v>
      </c>
      <c r="C31" s="395" t="s">
        <v>9</v>
      </c>
      <c r="D31" s="398" t="s">
        <v>8</v>
      </c>
      <c r="E31" s="392" t="s">
        <v>2</v>
      </c>
      <c r="F31" s="363" t="s">
        <v>10</v>
      </c>
      <c r="G31" s="363" t="s">
        <v>3</v>
      </c>
      <c r="H31" s="4" t="s">
        <v>4</v>
      </c>
      <c r="I31" s="359" t="s">
        <v>11</v>
      </c>
    </row>
    <row r="32" spans="1:9" s="6" customFormat="1" ht="15.75" customHeight="1">
      <c r="A32" s="364"/>
      <c r="B32" s="393"/>
      <c r="C32" s="396"/>
      <c r="D32" s="399"/>
      <c r="E32" s="393"/>
      <c r="F32" s="364"/>
      <c r="G32" s="364"/>
      <c r="H32" s="14" t="s">
        <v>5</v>
      </c>
      <c r="I32" s="360"/>
    </row>
    <row r="33" spans="1:9" s="6" customFormat="1" ht="15.75" customHeight="1">
      <c r="A33" s="365"/>
      <c r="B33" s="394"/>
      <c r="C33" s="397"/>
      <c r="D33" s="400"/>
      <c r="E33" s="394"/>
      <c r="F33" s="365"/>
      <c r="G33" s="365"/>
      <c r="H33" s="7"/>
      <c r="I33" s="361"/>
    </row>
    <row r="34" spans="1:9" s="80" customFormat="1" ht="18.75" customHeight="1">
      <c r="A34" s="81">
        <v>8</v>
      </c>
      <c r="B34" s="170" t="s">
        <v>251</v>
      </c>
      <c r="C34" s="166">
        <v>2940</v>
      </c>
      <c r="D34" s="166">
        <v>2940</v>
      </c>
      <c r="E34" s="62" t="s">
        <v>12</v>
      </c>
      <c r="F34" s="151" t="s">
        <v>278</v>
      </c>
      <c r="G34" s="151" t="s">
        <v>278</v>
      </c>
      <c r="H34" s="67" t="s">
        <v>14</v>
      </c>
      <c r="I34" s="138" t="s">
        <v>270</v>
      </c>
    </row>
    <row r="35" spans="1:9" s="80" customFormat="1" ht="18.75" customHeight="1">
      <c r="A35" s="81"/>
      <c r="B35" s="170"/>
      <c r="C35" s="166"/>
      <c r="D35" s="166"/>
      <c r="E35" s="62"/>
      <c r="F35" s="151" t="s">
        <v>880</v>
      </c>
      <c r="G35" s="151" t="s">
        <v>880</v>
      </c>
      <c r="H35" s="67" t="s">
        <v>15</v>
      </c>
      <c r="I35" s="41" t="s">
        <v>362</v>
      </c>
    </row>
    <row r="36" spans="1:9" s="80" customFormat="1" ht="15" customHeight="1">
      <c r="A36" s="81"/>
      <c r="B36" s="170"/>
      <c r="C36" s="166"/>
      <c r="D36" s="166"/>
      <c r="E36" s="62"/>
      <c r="F36" s="151"/>
      <c r="G36" s="151"/>
      <c r="H36" s="67"/>
      <c r="I36" s="138"/>
    </row>
    <row r="37" spans="1:9" s="80" customFormat="1" ht="18.75" customHeight="1">
      <c r="A37" s="81">
        <v>9</v>
      </c>
      <c r="B37" s="170" t="s">
        <v>252</v>
      </c>
      <c r="C37" s="166">
        <v>3150</v>
      </c>
      <c r="D37" s="166">
        <v>3150</v>
      </c>
      <c r="E37" s="62" t="s">
        <v>12</v>
      </c>
      <c r="F37" s="151" t="s">
        <v>278</v>
      </c>
      <c r="G37" s="151" t="s">
        <v>278</v>
      </c>
      <c r="H37" s="67" t="s">
        <v>14</v>
      </c>
      <c r="I37" s="138" t="s">
        <v>271</v>
      </c>
    </row>
    <row r="38" spans="1:9" s="80" customFormat="1" ht="18.75" customHeight="1">
      <c r="A38" s="81"/>
      <c r="B38" s="170"/>
      <c r="C38" s="166"/>
      <c r="D38" s="166"/>
      <c r="E38" s="62"/>
      <c r="F38" s="151" t="s">
        <v>881</v>
      </c>
      <c r="G38" s="151" t="s">
        <v>881</v>
      </c>
      <c r="H38" s="67" t="s">
        <v>15</v>
      </c>
      <c r="I38" s="41" t="s">
        <v>363</v>
      </c>
    </row>
    <row r="39" spans="1:9" s="80" customFormat="1" ht="15" customHeight="1">
      <c r="A39" s="81"/>
      <c r="B39" s="170"/>
      <c r="C39" s="166"/>
      <c r="D39" s="166"/>
      <c r="E39" s="62"/>
      <c r="F39" s="151"/>
      <c r="G39" s="151"/>
      <c r="H39" s="67"/>
      <c r="I39" s="138"/>
    </row>
    <row r="40" spans="1:9" s="80" customFormat="1" ht="18.75" customHeight="1">
      <c r="A40" s="81">
        <v>10</v>
      </c>
      <c r="B40" s="111" t="s">
        <v>253</v>
      </c>
      <c r="C40" s="166">
        <v>1500</v>
      </c>
      <c r="D40" s="166">
        <v>1500</v>
      </c>
      <c r="E40" s="62" t="s">
        <v>12</v>
      </c>
      <c r="F40" s="104" t="s">
        <v>24</v>
      </c>
      <c r="G40" s="104" t="s">
        <v>24</v>
      </c>
      <c r="H40" s="67" t="s">
        <v>14</v>
      </c>
      <c r="I40" s="138" t="s">
        <v>272</v>
      </c>
    </row>
    <row r="41" spans="1:9" s="80" customFormat="1" ht="18.75" customHeight="1">
      <c r="A41" s="81"/>
      <c r="B41" s="111"/>
      <c r="C41" s="166"/>
      <c r="D41" s="166"/>
      <c r="E41" s="62"/>
      <c r="F41" s="104" t="s">
        <v>882</v>
      </c>
      <c r="G41" s="104" t="s">
        <v>882</v>
      </c>
      <c r="H41" s="67" t="s">
        <v>15</v>
      </c>
      <c r="I41" s="41" t="s">
        <v>364</v>
      </c>
    </row>
    <row r="42" spans="1:9" s="80" customFormat="1" ht="17.25" customHeight="1">
      <c r="A42" s="81"/>
      <c r="B42" s="111"/>
      <c r="C42" s="166"/>
      <c r="D42" s="166"/>
      <c r="E42" s="62"/>
      <c r="F42" s="104"/>
      <c r="G42" s="104"/>
      <c r="H42" s="67"/>
      <c r="I42" s="138"/>
    </row>
    <row r="43" spans="1:9" s="80" customFormat="1" ht="18.75" customHeight="1">
      <c r="A43" s="81">
        <v>11</v>
      </c>
      <c r="B43" s="111" t="s">
        <v>254</v>
      </c>
      <c r="C43" s="166">
        <v>1440</v>
      </c>
      <c r="D43" s="166">
        <v>1440</v>
      </c>
      <c r="E43" s="62" t="s">
        <v>12</v>
      </c>
      <c r="F43" s="104" t="s">
        <v>20</v>
      </c>
      <c r="G43" s="104" t="s">
        <v>20</v>
      </c>
      <c r="H43" s="67" t="s">
        <v>14</v>
      </c>
      <c r="I43" s="138" t="s">
        <v>273</v>
      </c>
    </row>
    <row r="44" spans="1:9" s="80" customFormat="1" ht="18.75" customHeight="1">
      <c r="A44" s="81"/>
      <c r="B44" s="111"/>
      <c r="C44" s="166"/>
      <c r="D44" s="166"/>
      <c r="E44" s="62"/>
      <c r="F44" s="104" t="s">
        <v>883</v>
      </c>
      <c r="G44" s="104" t="s">
        <v>883</v>
      </c>
      <c r="H44" s="67" t="s">
        <v>15</v>
      </c>
      <c r="I44" s="41" t="s">
        <v>365</v>
      </c>
    </row>
    <row r="45" spans="1:9" s="80" customFormat="1" ht="15" customHeight="1">
      <c r="A45" s="81"/>
      <c r="B45" s="111"/>
      <c r="C45" s="166"/>
      <c r="D45" s="166"/>
      <c r="E45" s="62"/>
      <c r="F45" s="104"/>
      <c r="G45" s="104"/>
      <c r="H45" s="67"/>
      <c r="I45" s="138"/>
    </row>
    <row r="46" spans="1:9" s="80" customFormat="1" ht="18.75" customHeight="1">
      <c r="A46" s="81">
        <v>12</v>
      </c>
      <c r="B46" s="111" t="s">
        <v>255</v>
      </c>
      <c r="C46" s="166">
        <v>19500</v>
      </c>
      <c r="D46" s="166">
        <v>19500</v>
      </c>
      <c r="E46" s="62" t="s">
        <v>12</v>
      </c>
      <c r="F46" s="104" t="s">
        <v>279</v>
      </c>
      <c r="G46" s="104" t="s">
        <v>279</v>
      </c>
      <c r="H46" s="67" t="s">
        <v>14</v>
      </c>
      <c r="I46" s="138" t="s">
        <v>274</v>
      </c>
    </row>
    <row r="47" spans="1:9" s="80" customFormat="1" ht="18.75" customHeight="1">
      <c r="A47" s="81"/>
      <c r="B47" s="111"/>
      <c r="C47" s="166"/>
      <c r="D47" s="166"/>
      <c r="E47" s="62"/>
      <c r="F47" s="104" t="s">
        <v>884</v>
      </c>
      <c r="G47" s="104" t="s">
        <v>884</v>
      </c>
      <c r="H47" s="67" t="s">
        <v>15</v>
      </c>
      <c r="I47" s="41" t="s">
        <v>365</v>
      </c>
    </row>
    <row r="48" spans="1:9" s="80" customFormat="1" ht="13.5" customHeight="1">
      <c r="A48" s="81"/>
      <c r="B48" s="111"/>
      <c r="C48" s="166"/>
      <c r="D48" s="166"/>
      <c r="E48" s="62"/>
      <c r="F48" s="104"/>
      <c r="G48" s="104"/>
      <c r="H48" s="67"/>
      <c r="I48" s="138"/>
    </row>
    <row r="49" spans="1:9" s="80" customFormat="1" ht="18.75" customHeight="1">
      <c r="A49" s="81">
        <v>13</v>
      </c>
      <c r="B49" s="111" t="s">
        <v>256</v>
      </c>
      <c r="C49" s="166">
        <v>1580</v>
      </c>
      <c r="D49" s="166">
        <v>1580</v>
      </c>
      <c r="E49" s="62" t="s">
        <v>12</v>
      </c>
      <c r="F49" s="104" t="s">
        <v>280</v>
      </c>
      <c r="G49" s="104" t="s">
        <v>280</v>
      </c>
      <c r="H49" s="67" t="s">
        <v>14</v>
      </c>
      <c r="I49" s="138" t="s">
        <v>275</v>
      </c>
    </row>
    <row r="50" spans="1:9" s="80" customFormat="1" ht="18.75" customHeight="1">
      <c r="A50" s="81"/>
      <c r="B50" s="111"/>
      <c r="C50" s="166"/>
      <c r="D50" s="166"/>
      <c r="E50" s="62"/>
      <c r="F50" s="104" t="s">
        <v>885</v>
      </c>
      <c r="G50" s="104" t="s">
        <v>885</v>
      </c>
      <c r="H50" s="67" t="s">
        <v>15</v>
      </c>
      <c r="I50" s="41" t="s">
        <v>366</v>
      </c>
    </row>
    <row r="51" spans="1:9" s="80" customFormat="1" ht="15" customHeight="1">
      <c r="A51" s="81"/>
      <c r="B51" s="111"/>
      <c r="C51" s="166"/>
      <c r="D51" s="166"/>
      <c r="E51" s="62"/>
      <c r="F51" s="104"/>
      <c r="G51" s="104"/>
      <c r="H51" s="67"/>
      <c r="I51" s="138"/>
    </row>
    <row r="52" spans="1:9" s="80" customFormat="1" ht="18.75" customHeight="1">
      <c r="A52" s="81">
        <v>14</v>
      </c>
      <c r="B52" s="380" t="s">
        <v>357</v>
      </c>
      <c r="C52" s="166">
        <v>21000</v>
      </c>
      <c r="D52" s="166">
        <v>21000</v>
      </c>
      <c r="E52" s="62" t="s">
        <v>12</v>
      </c>
      <c r="F52" s="104" t="s">
        <v>281</v>
      </c>
      <c r="G52" s="104" t="s">
        <v>281</v>
      </c>
      <c r="H52" s="67" t="s">
        <v>14</v>
      </c>
      <c r="I52" s="138" t="s">
        <v>276</v>
      </c>
    </row>
    <row r="53" spans="1:9" s="80" customFormat="1" ht="18.75" customHeight="1">
      <c r="A53" s="81"/>
      <c r="B53" s="381"/>
      <c r="C53" s="166"/>
      <c r="D53" s="166"/>
      <c r="E53" s="62"/>
      <c r="F53" s="104" t="s">
        <v>886</v>
      </c>
      <c r="G53" s="104" t="s">
        <v>886</v>
      </c>
      <c r="H53" s="67" t="s">
        <v>15</v>
      </c>
      <c r="I53" s="41" t="s">
        <v>367</v>
      </c>
    </row>
    <row r="54" spans="1:9" s="80" customFormat="1" ht="18.75" customHeight="1">
      <c r="A54" s="85"/>
      <c r="B54" s="174"/>
      <c r="C54" s="175"/>
      <c r="D54" s="175"/>
      <c r="E54" s="74"/>
      <c r="F54" s="108"/>
      <c r="G54" s="108"/>
      <c r="H54" s="72"/>
      <c r="I54" s="176"/>
    </row>
    <row r="55" spans="1:9" s="80" customFormat="1" ht="31.5" customHeight="1">
      <c r="A55" s="112"/>
      <c r="B55" s="171"/>
      <c r="C55" s="172"/>
      <c r="D55" s="172"/>
      <c r="E55" s="100"/>
      <c r="F55" s="99"/>
      <c r="G55" s="1" t="s">
        <v>6</v>
      </c>
      <c r="H55" s="48"/>
      <c r="I55" s="49"/>
    </row>
    <row r="56" spans="1:9" s="80" customFormat="1" ht="18.75" customHeight="1">
      <c r="A56" s="112"/>
      <c r="B56" s="171"/>
      <c r="C56" s="172">
        <f>SUM(C34:C54)</f>
        <v>51110</v>
      </c>
      <c r="D56" s="172">
        <f>SUM(D34:D54)</f>
        <v>51110</v>
      </c>
      <c r="E56" s="100"/>
      <c r="F56" s="99"/>
      <c r="G56" s="1" t="s">
        <v>16</v>
      </c>
      <c r="H56" s="48"/>
      <c r="I56" s="49"/>
    </row>
    <row r="57" spans="1:9" s="80" customFormat="1" ht="18.75" customHeight="1">
      <c r="A57" s="112"/>
      <c r="B57" s="171"/>
      <c r="C57" s="172"/>
      <c r="D57" s="172"/>
      <c r="E57" s="100"/>
      <c r="F57" s="99"/>
      <c r="G57" s="1" t="s">
        <v>21</v>
      </c>
      <c r="H57" s="48"/>
      <c r="I57" s="49"/>
    </row>
    <row r="58" spans="1:9" s="80" customFormat="1" ht="18.75" customHeight="1">
      <c r="A58" s="112"/>
      <c r="B58" s="171"/>
      <c r="C58" s="172"/>
      <c r="D58" s="172"/>
      <c r="E58" s="100"/>
      <c r="F58" s="99"/>
      <c r="G58" s="1"/>
      <c r="H58" s="48"/>
      <c r="I58" s="49"/>
    </row>
    <row r="59" spans="1:9" s="80" customFormat="1" ht="23.25" customHeight="1">
      <c r="A59" s="362" t="s">
        <v>209</v>
      </c>
      <c r="B59" s="362"/>
      <c r="C59" s="362"/>
      <c r="D59" s="362"/>
      <c r="E59" s="362"/>
      <c r="F59" s="362"/>
      <c r="G59" s="362"/>
      <c r="H59" s="362"/>
      <c r="I59" s="362"/>
    </row>
    <row r="60" spans="1:9" s="80" customFormat="1" ht="16.5" customHeight="1">
      <c r="A60" s="363" t="s">
        <v>0</v>
      </c>
      <c r="B60" s="392" t="s">
        <v>1</v>
      </c>
      <c r="C60" s="395" t="s">
        <v>9</v>
      </c>
      <c r="D60" s="398" t="s">
        <v>8</v>
      </c>
      <c r="E60" s="392" t="s">
        <v>2</v>
      </c>
      <c r="F60" s="363" t="s">
        <v>10</v>
      </c>
      <c r="G60" s="363" t="s">
        <v>3</v>
      </c>
      <c r="H60" s="4" t="s">
        <v>4</v>
      </c>
      <c r="I60" s="359" t="s">
        <v>11</v>
      </c>
    </row>
    <row r="61" spans="1:9" s="80" customFormat="1" ht="16.5" customHeight="1">
      <c r="A61" s="364"/>
      <c r="B61" s="393"/>
      <c r="C61" s="396"/>
      <c r="D61" s="399"/>
      <c r="E61" s="393"/>
      <c r="F61" s="364"/>
      <c r="G61" s="364"/>
      <c r="H61" s="14" t="s">
        <v>5</v>
      </c>
      <c r="I61" s="360"/>
    </row>
    <row r="62" spans="1:9" s="80" customFormat="1" ht="16.5" customHeight="1">
      <c r="A62" s="365"/>
      <c r="B62" s="394"/>
      <c r="C62" s="397"/>
      <c r="D62" s="400"/>
      <c r="E62" s="394"/>
      <c r="F62" s="365"/>
      <c r="G62" s="365"/>
      <c r="H62" s="7"/>
      <c r="I62" s="361"/>
    </row>
    <row r="63" spans="1:9" s="80" customFormat="1" ht="20.25" customHeight="1">
      <c r="A63" s="83">
        <v>15</v>
      </c>
      <c r="B63" s="168" t="s">
        <v>257</v>
      </c>
      <c r="C63" s="77">
        <v>5200</v>
      </c>
      <c r="D63" s="77">
        <v>5200</v>
      </c>
      <c r="E63" s="134" t="s">
        <v>12</v>
      </c>
      <c r="F63" s="32" t="s">
        <v>20</v>
      </c>
      <c r="G63" s="32" t="s">
        <v>20</v>
      </c>
      <c r="H63" s="70" t="s">
        <v>14</v>
      </c>
      <c r="I63" s="35" t="s">
        <v>277</v>
      </c>
    </row>
    <row r="64" spans="1:9" s="80" customFormat="1" ht="20.25" customHeight="1">
      <c r="A64" s="81"/>
      <c r="B64" s="111"/>
      <c r="C64" s="16"/>
      <c r="D64" s="16"/>
      <c r="E64" s="62"/>
      <c r="F64" s="12" t="s">
        <v>887</v>
      </c>
      <c r="G64" s="12" t="s">
        <v>887</v>
      </c>
      <c r="H64" s="67" t="s">
        <v>15</v>
      </c>
      <c r="I64" s="41" t="s">
        <v>367</v>
      </c>
    </row>
    <row r="65" spans="1:9" s="80" customFormat="1" ht="17.25" customHeight="1">
      <c r="A65" s="81"/>
      <c r="B65" s="111"/>
      <c r="C65" s="16"/>
      <c r="D65" s="16"/>
      <c r="E65" s="62"/>
      <c r="F65" s="12"/>
      <c r="G65" s="12"/>
      <c r="H65" s="67"/>
      <c r="I65" s="13"/>
    </row>
    <row r="66" spans="1:9" s="80" customFormat="1" ht="20.25" customHeight="1">
      <c r="A66" s="81">
        <v>16</v>
      </c>
      <c r="B66" s="380" t="s">
        <v>258</v>
      </c>
      <c r="C66" s="16">
        <v>17670</v>
      </c>
      <c r="D66" s="16">
        <v>17670</v>
      </c>
      <c r="E66" s="62" t="s">
        <v>12</v>
      </c>
      <c r="F66" s="104" t="s">
        <v>26</v>
      </c>
      <c r="G66" s="104" t="s">
        <v>26</v>
      </c>
      <c r="H66" s="67" t="s">
        <v>14</v>
      </c>
      <c r="I66" s="41" t="s">
        <v>282</v>
      </c>
    </row>
    <row r="67" spans="1:9" s="80" customFormat="1" ht="20.25" customHeight="1">
      <c r="A67" s="81"/>
      <c r="B67" s="381"/>
      <c r="C67" s="16"/>
      <c r="D67" s="16"/>
      <c r="E67" s="62"/>
      <c r="F67" s="104" t="s">
        <v>888</v>
      </c>
      <c r="G67" s="104" t="s">
        <v>888</v>
      </c>
      <c r="H67" s="67" t="s">
        <v>15</v>
      </c>
      <c r="I67" s="41"/>
    </row>
    <row r="68" spans="1:9" s="80" customFormat="1" ht="18.75" customHeight="1">
      <c r="A68" s="81"/>
      <c r="B68" s="111"/>
      <c r="C68" s="16"/>
      <c r="D68" s="16"/>
      <c r="E68" s="62"/>
      <c r="F68" s="104"/>
      <c r="G68" s="104"/>
      <c r="H68" s="67"/>
      <c r="I68" s="41"/>
    </row>
    <row r="69" spans="1:9" s="80" customFormat="1" ht="20.25" customHeight="1">
      <c r="A69" s="81">
        <v>17</v>
      </c>
      <c r="B69" s="380" t="s">
        <v>259</v>
      </c>
      <c r="C69" s="16">
        <v>5680</v>
      </c>
      <c r="D69" s="16">
        <v>5680</v>
      </c>
      <c r="E69" s="62" t="s">
        <v>12</v>
      </c>
      <c r="F69" s="104" t="s">
        <v>26</v>
      </c>
      <c r="G69" s="104" t="s">
        <v>26</v>
      </c>
      <c r="H69" s="67" t="s">
        <v>14</v>
      </c>
      <c r="I69" s="41" t="s">
        <v>282</v>
      </c>
    </row>
    <row r="70" spans="1:9" s="80" customFormat="1" ht="20.25" customHeight="1">
      <c r="A70" s="81"/>
      <c r="B70" s="381"/>
      <c r="C70" s="16"/>
      <c r="D70" s="16"/>
      <c r="E70" s="62"/>
      <c r="F70" s="104" t="s">
        <v>889</v>
      </c>
      <c r="G70" s="104" t="s">
        <v>889</v>
      </c>
      <c r="H70" s="67" t="s">
        <v>15</v>
      </c>
      <c r="I70" s="41"/>
    </row>
    <row r="71" spans="1:9" s="80" customFormat="1" ht="20.25" customHeight="1">
      <c r="A71" s="81"/>
      <c r="B71" s="111"/>
      <c r="C71" s="16"/>
      <c r="D71" s="16"/>
      <c r="E71" s="62"/>
      <c r="F71" s="104"/>
      <c r="G71" s="104"/>
      <c r="H71" s="67"/>
      <c r="I71" s="41"/>
    </row>
    <row r="72" spans="1:9" s="80" customFormat="1" ht="20.25" customHeight="1">
      <c r="A72" s="81">
        <v>18</v>
      </c>
      <c r="B72" s="380" t="s">
        <v>260</v>
      </c>
      <c r="C72" s="39">
        <v>8070</v>
      </c>
      <c r="D72" s="39">
        <v>8070</v>
      </c>
      <c r="E72" s="62" t="s">
        <v>12</v>
      </c>
      <c r="F72" s="104" t="s">
        <v>26</v>
      </c>
      <c r="G72" s="104" t="s">
        <v>26</v>
      </c>
      <c r="H72" s="67" t="s">
        <v>14</v>
      </c>
      <c r="I72" s="41" t="s">
        <v>282</v>
      </c>
    </row>
    <row r="73" spans="1:9" s="80" customFormat="1" ht="20.25" customHeight="1">
      <c r="A73" s="81"/>
      <c r="B73" s="381"/>
      <c r="C73" s="39"/>
      <c r="D73" s="39"/>
      <c r="E73" s="62"/>
      <c r="F73" s="104" t="s">
        <v>890</v>
      </c>
      <c r="G73" s="104" t="s">
        <v>890</v>
      </c>
      <c r="H73" s="67" t="s">
        <v>15</v>
      </c>
      <c r="I73" s="41"/>
    </row>
    <row r="74" spans="1:9" s="80" customFormat="1" ht="20.25" customHeight="1">
      <c r="A74" s="81"/>
      <c r="B74" s="111"/>
      <c r="C74" s="39"/>
      <c r="D74" s="39"/>
      <c r="E74" s="62"/>
      <c r="F74" s="104"/>
      <c r="G74" s="104"/>
      <c r="H74" s="67"/>
      <c r="I74" s="41"/>
    </row>
    <row r="75" spans="1:9" s="80" customFormat="1" ht="20.25" customHeight="1">
      <c r="A75" s="81">
        <v>19</v>
      </c>
      <c r="B75" s="380" t="s">
        <v>261</v>
      </c>
      <c r="C75" s="39">
        <v>46450</v>
      </c>
      <c r="D75" s="39">
        <v>46450</v>
      </c>
      <c r="E75" s="62" t="s">
        <v>12</v>
      </c>
      <c r="F75" s="104" t="s">
        <v>26</v>
      </c>
      <c r="G75" s="104" t="s">
        <v>26</v>
      </c>
      <c r="H75" s="67" t="s">
        <v>14</v>
      </c>
      <c r="I75" s="41" t="s">
        <v>282</v>
      </c>
    </row>
    <row r="76" spans="1:9" s="80" customFormat="1" ht="20.25" customHeight="1">
      <c r="A76" s="81"/>
      <c r="B76" s="381"/>
      <c r="C76" s="39"/>
      <c r="D76" s="39"/>
      <c r="E76" s="62"/>
      <c r="F76" s="104" t="s">
        <v>891</v>
      </c>
      <c r="G76" s="104" t="s">
        <v>891</v>
      </c>
      <c r="H76" s="67" t="s">
        <v>15</v>
      </c>
      <c r="I76" s="41"/>
    </row>
    <row r="77" spans="1:9" s="80" customFormat="1" ht="20.25" customHeight="1">
      <c r="A77" s="81"/>
      <c r="B77" s="111"/>
      <c r="C77" s="39"/>
      <c r="D77" s="39"/>
      <c r="E77" s="62"/>
      <c r="F77" s="104"/>
      <c r="G77" s="104"/>
      <c r="H77" s="67"/>
      <c r="I77" s="41"/>
    </row>
    <row r="78" spans="1:9" s="80" customFormat="1" ht="20.25" customHeight="1">
      <c r="A78" s="81">
        <v>20</v>
      </c>
      <c r="B78" s="380" t="s">
        <v>262</v>
      </c>
      <c r="C78" s="39">
        <v>4600</v>
      </c>
      <c r="D78" s="39">
        <v>4600</v>
      </c>
      <c r="E78" s="62" t="s">
        <v>12</v>
      </c>
      <c r="F78" s="104" t="s">
        <v>26</v>
      </c>
      <c r="G78" s="104" t="s">
        <v>26</v>
      </c>
      <c r="H78" s="67" t="s">
        <v>14</v>
      </c>
      <c r="I78" s="41" t="s">
        <v>282</v>
      </c>
    </row>
    <row r="79" spans="1:9" s="80" customFormat="1" ht="20.25" customHeight="1">
      <c r="A79" s="81"/>
      <c r="B79" s="381"/>
      <c r="C79" s="16"/>
      <c r="D79" s="16"/>
      <c r="E79" s="13"/>
      <c r="F79" s="105" t="s">
        <v>892</v>
      </c>
      <c r="G79" s="105" t="s">
        <v>892</v>
      </c>
      <c r="H79" s="67" t="s">
        <v>15</v>
      </c>
      <c r="I79" s="41"/>
    </row>
    <row r="80" spans="1:9" s="80" customFormat="1" ht="20.25" customHeight="1">
      <c r="A80" s="81"/>
      <c r="B80" s="111"/>
      <c r="C80" s="16"/>
      <c r="D80" s="16"/>
      <c r="E80" s="13"/>
      <c r="F80" s="105"/>
      <c r="G80" s="105"/>
      <c r="H80" s="78"/>
      <c r="I80" s="41"/>
    </row>
    <row r="81" spans="1:9" s="80" customFormat="1" ht="12.75" customHeight="1">
      <c r="A81" s="85"/>
      <c r="B81" s="108"/>
      <c r="C81" s="45"/>
      <c r="D81" s="45"/>
      <c r="E81" s="28"/>
      <c r="F81" s="108"/>
      <c r="G81" s="108"/>
      <c r="H81" s="86"/>
      <c r="I81" s="28"/>
    </row>
    <row r="82" spans="1:9" s="80" customFormat="1" ht="37.5" customHeight="1">
      <c r="A82" s="112"/>
      <c r="B82" s="99"/>
      <c r="C82" s="47"/>
      <c r="D82" s="47"/>
      <c r="E82" s="21"/>
      <c r="F82" s="99"/>
      <c r="G82" s="1" t="s">
        <v>6</v>
      </c>
      <c r="H82" s="48"/>
      <c r="I82" s="49"/>
    </row>
    <row r="83" spans="1:9" s="80" customFormat="1" ht="19.5" customHeight="1">
      <c r="A83" s="112"/>
      <c r="B83" s="99"/>
      <c r="C83" s="47">
        <f>SUM(C63:C80)</f>
        <v>87670</v>
      </c>
      <c r="D83" s="47">
        <f>SUM(D63:D80)</f>
        <v>87670</v>
      </c>
      <c r="E83" s="21"/>
      <c r="F83" s="99"/>
      <c r="G83" s="1" t="s">
        <v>16</v>
      </c>
      <c r="H83" s="48"/>
      <c r="I83" s="49"/>
    </row>
    <row r="84" spans="1:9" s="80" customFormat="1" ht="19.5" customHeight="1">
      <c r="A84" s="112"/>
      <c r="B84" s="99"/>
      <c r="C84" s="47"/>
      <c r="D84" s="47"/>
      <c r="E84" s="21"/>
      <c r="F84" s="99"/>
      <c r="G84" s="1" t="s">
        <v>21</v>
      </c>
      <c r="H84" s="48"/>
      <c r="I84" s="49"/>
    </row>
    <row r="86" spans="1:9" s="80" customFormat="1" ht="23.25" customHeight="1">
      <c r="A86" s="362" t="s">
        <v>209</v>
      </c>
      <c r="B86" s="362"/>
      <c r="C86" s="362"/>
      <c r="D86" s="362"/>
      <c r="E86" s="362"/>
      <c r="F86" s="362"/>
      <c r="G86" s="362"/>
      <c r="H86" s="362"/>
      <c r="I86" s="362"/>
    </row>
    <row r="87" spans="1:9" s="80" customFormat="1" ht="16.5" customHeight="1">
      <c r="A87" s="363" t="s">
        <v>0</v>
      </c>
      <c r="B87" s="392" t="s">
        <v>1</v>
      </c>
      <c r="C87" s="395" t="s">
        <v>9</v>
      </c>
      <c r="D87" s="398" t="s">
        <v>8</v>
      </c>
      <c r="E87" s="392" t="s">
        <v>2</v>
      </c>
      <c r="F87" s="363" t="s">
        <v>10</v>
      </c>
      <c r="G87" s="363" t="s">
        <v>3</v>
      </c>
      <c r="H87" s="4" t="s">
        <v>4</v>
      </c>
      <c r="I87" s="359" t="s">
        <v>11</v>
      </c>
    </row>
    <row r="88" spans="1:9" s="80" customFormat="1" ht="16.5" customHeight="1">
      <c r="A88" s="364"/>
      <c r="B88" s="393"/>
      <c r="C88" s="396"/>
      <c r="D88" s="399"/>
      <c r="E88" s="393"/>
      <c r="F88" s="364"/>
      <c r="G88" s="364"/>
      <c r="H88" s="14" t="s">
        <v>5</v>
      </c>
      <c r="I88" s="360"/>
    </row>
    <row r="89" spans="1:9" s="80" customFormat="1" ht="16.5" customHeight="1">
      <c r="A89" s="365"/>
      <c r="B89" s="394"/>
      <c r="C89" s="397"/>
      <c r="D89" s="400"/>
      <c r="E89" s="394"/>
      <c r="F89" s="365"/>
      <c r="G89" s="365"/>
      <c r="H89" s="7"/>
      <c r="I89" s="361"/>
    </row>
    <row r="90" spans="1:9" s="80" customFormat="1" ht="20.25" customHeight="1">
      <c r="A90" s="83">
        <v>21</v>
      </c>
      <c r="B90" s="168" t="s">
        <v>751</v>
      </c>
      <c r="C90" s="77">
        <v>9803000</v>
      </c>
      <c r="D90" s="302">
        <v>11394190.560000001</v>
      </c>
      <c r="E90" s="134" t="s">
        <v>748</v>
      </c>
      <c r="F90" s="32" t="s">
        <v>749</v>
      </c>
      <c r="G90" s="32" t="s">
        <v>749</v>
      </c>
      <c r="H90" s="70" t="s">
        <v>14</v>
      </c>
      <c r="I90" s="301" t="s">
        <v>744</v>
      </c>
    </row>
    <row r="91" spans="1:9" s="80" customFormat="1" ht="20.25" customHeight="1">
      <c r="A91" s="81"/>
      <c r="B91" s="111" t="s">
        <v>752</v>
      </c>
      <c r="C91" s="16"/>
      <c r="D91" s="16"/>
      <c r="E91" s="62"/>
      <c r="F91" s="12" t="s">
        <v>893</v>
      </c>
      <c r="G91" s="12" t="s">
        <v>893</v>
      </c>
      <c r="H91" s="67" t="s">
        <v>15</v>
      </c>
      <c r="I91" s="127" t="s">
        <v>750</v>
      </c>
    </row>
    <row r="92" spans="1:9" s="80" customFormat="1" ht="17.25" customHeight="1">
      <c r="A92" s="81"/>
      <c r="B92" s="111" t="s">
        <v>753</v>
      </c>
      <c r="C92" s="16"/>
      <c r="D92" s="16"/>
      <c r="E92" s="62"/>
      <c r="F92" s="12"/>
      <c r="G92" s="16"/>
      <c r="H92" s="67"/>
      <c r="I92" s="13"/>
    </row>
    <row r="93" spans="1:9" s="80" customFormat="1" ht="17.25" customHeight="1">
      <c r="A93" s="81"/>
      <c r="B93" s="111"/>
      <c r="C93" s="16"/>
      <c r="D93" s="16"/>
      <c r="E93" s="62"/>
      <c r="F93" s="12"/>
      <c r="G93" s="16"/>
      <c r="H93" s="67"/>
      <c r="I93" s="13"/>
    </row>
    <row r="94" spans="1:9" s="80" customFormat="1" ht="17.25" customHeight="1">
      <c r="A94" s="81"/>
      <c r="B94" s="111"/>
      <c r="C94" s="16"/>
      <c r="D94" s="16"/>
      <c r="E94" s="62"/>
      <c r="F94" s="12"/>
      <c r="G94" s="16"/>
      <c r="H94" s="67"/>
      <c r="I94" s="13"/>
    </row>
    <row r="95" spans="1:9" s="80" customFormat="1" ht="17.25" customHeight="1">
      <c r="A95" s="81"/>
      <c r="B95" s="111"/>
      <c r="C95" s="16"/>
      <c r="D95" s="16"/>
      <c r="E95" s="62"/>
      <c r="F95" s="12"/>
      <c r="G95" s="16"/>
      <c r="H95" s="67"/>
      <c r="I95" s="13"/>
    </row>
    <row r="96" spans="1:9" s="80" customFormat="1" ht="18.75" customHeight="1">
      <c r="A96" s="85"/>
      <c r="B96" s="174"/>
      <c r="C96" s="29"/>
      <c r="D96" s="29"/>
      <c r="E96" s="74"/>
      <c r="F96" s="26"/>
      <c r="G96" s="29"/>
      <c r="H96" s="72"/>
      <c r="I96" s="46"/>
    </row>
    <row r="98" spans="3:9">
      <c r="C98" s="11"/>
      <c r="D98" s="11"/>
    </row>
    <row r="99" spans="3:9">
      <c r="C99" s="347"/>
      <c r="D99" s="348"/>
      <c r="G99" s="1" t="s">
        <v>6</v>
      </c>
      <c r="H99" s="48"/>
      <c r="I99" s="49"/>
    </row>
    <row r="100" spans="3:9">
      <c r="C100" s="11"/>
      <c r="D100" s="11"/>
      <c r="G100" s="1" t="s">
        <v>16</v>
      </c>
      <c r="H100" s="48"/>
      <c r="I100" s="49"/>
    </row>
    <row r="101" spans="3:9">
      <c r="G101" s="1" t="s">
        <v>21</v>
      </c>
      <c r="H101" s="48"/>
      <c r="I101" s="49"/>
    </row>
    <row r="102" spans="3:9">
      <c r="C102" s="311">
        <f>+C99+C83+C56+C27</f>
        <v>161415</v>
      </c>
      <c r="D102" s="312">
        <f>+D99+D83+D56+D27</f>
        <v>161415</v>
      </c>
    </row>
    <row r="103" spans="3:9">
      <c r="C103" s="217"/>
      <c r="D103" s="217"/>
    </row>
    <row r="106" spans="3:9">
      <c r="C106" s="312"/>
      <c r="D106" s="312"/>
    </row>
  </sheetData>
  <mergeCells count="45">
    <mergeCell ref="A86:I86"/>
    <mergeCell ref="A87:A89"/>
    <mergeCell ref="B87:B89"/>
    <mergeCell ref="C87:C89"/>
    <mergeCell ref="D87:D89"/>
    <mergeCell ref="E87:E89"/>
    <mergeCell ref="F87:F89"/>
    <mergeCell ref="G87:G89"/>
    <mergeCell ref="I87:I89"/>
    <mergeCell ref="A1:I1"/>
    <mergeCell ref="A2:A4"/>
    <mergeCell ref="F2:F4"/>
    <mergeCell ref="G2:G4"/>
    <mergeCell ref="I2:I4"/>
    <mergeCell ref="B2:B4"/>
    <mergeCell ref="C2:C4"/>
    <mergeCell ref="D2:D4"/>
    <mergeCell ref="E2:E4"/>
    <mergeCell ref="B5:B6"/>
    <mergeCell ref="B8:B9"/>
    <mergeCell ref="B11:B12"/>
    <mergeCell ref="B52:B53"/>
    <mergeCell ref="A30:I30"/>
    <mergeCell ref="A31:A33"/>
    <mergeCell ref="G31:G33"/>
    <mergeCell ref="I31:I33"/>
    <mergeCell ref="B31:B33"/>
    <mergeCell ref="C31:C33"/>
    <mergeCell ref="D31:D33"/>
    <mergeCell ref="E31:E33"/>
    <mergeCell ref="F31:F33"/>
    <mergeCell ref="B66:B67"/>
    <mergeCell ref="B69:B70"/>
    <mergeCell ref="B72:B73"/>
    <mergeCell ref="B75:B76"/>
    <mergeCell ref="B78:B79"/>
    <mergeCell ref="A59:I59"/>
    <mergeCell ref="A60:A62"/>
    <mergeCell ref="B60:B62"/>
    <mergeCell ref="C60:C62"/>
    <mergeCell ref="D60:D62"/>
    <mergeCell ref="E60:E62"/>
    <mergeCell ref="F60:F62"/>
    <mergeCell ref="G60:G62"/>
    <mergeCell ref="I60:I62"/>
  </mergeCells>
  <pageMargins left="0.23622047244094491" right="0.23622047244094491" top="0.47244094488188981" bottom="0.39370078740157483" header="0.31496062992125984" footer="0.31496062992125984"/>
  <pageSetup paperSize="9" orientation="landscape" r:id="rId1"/>
  <headerFooter>
    <oddHeader xml:space="preserve">&amp;R&amp;"TH SarabunIT๙,ธรรมดา"&amp;14สขร.1
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/>
  </sheetPr>
  <dimension ref="A1:I140"/>
  <sheetViews>
    <sheetView topLeftCell="A124" zoomScale="115" zoomScaleNormal="115" workbookViewId="0">
      <selection activeCell="D139" sqref="D139"/>
    </sheetView>
  </sheetViews>
  <sheetFormatPr defaultColWidth="9" defaultRowHeight="20.25"/>
  <cols>
    <col min="1" max="1" width="5" style="2" customWidth="1"/>
    <col min="2" max="2" width="29.5703125" style="1" customWidth="1"/>
    <col min="3" max="3" width="14.28515625" style="3" customWidth="1"/>
    <col min="4" max="4" width="13.140625" style="3" customWidth="1"/>
    <col min="5" max="5" width="12.7109375" style="2" customWidth="1"/>
    <col min="6" max="7" width="19.5703125" style="1" customWidth="1"/>
    <col min="8" max="8" width="15.140625" style="1" customWidth="1"/>
    <col min="9" max="9" width="14.28515625" style="1" customWidth="1"/>
    <col min="10" max="16384" width="9" style="1"/>
  </cols>
  <sheetData>
    <row r="1" spans="1:9" s="9" customFormat="1" ht="30" customHeight="1">
      <c r="A1" s="362" t="s">
        <v>210</v>
      </c>
      <c r="B1" s="362"/>
      <c r="C1" s="362"/>
      <c r="D1" s="362"/>
      <c r="E1" s="362"/>
      <c r="F1" s="362"/>
      <c r="G1" s="362"/>
      <c r="H1" s="362"/>
      <c r="I1" s="362"/>
    </row>
    <row r="2" spans="1:9" s="6" customFormat="1" ht="17.25" customHeight="1">
      <c r="A2" s="363" t="s">
        <v>0</v>
      </c>
      <c r="B2" s="392" t="s">
        <v>1</v>
      </c>
      <c r="C2" s="395" t="s">
        <v>9</v>
      </c>
      <c r="D2" s="398" t="s">
        <v>8</v>
      </c>
      <c r="E2" s="392" t="s">
        <v>2</v>
      </c>
      <c r="F2" s="363" t="s">
        <v>10</v>
      </c>
      <c r="G2" s="363" t="s">
        <v>3</v>
      </c>
      <c r="H2" s="4" t="s">
        <v>4</v>
      </c>
      <c r="I2" s="359" t="s">
        <v>11</v>
      </c>
    </row>
    <row r="3" spans="1:9" s="6" customFormat="1" ht="17.25" customHeight="1">
      <c r="A3" s="364"/>
      <c r="B3" s="393"/>
      <c r="C3" s="396"/>
      <c r="D3" s="399"/>
      <c r="E3" s="393"/>
      <c r="F3" s="364"/>
      <c r="G3" s="364"/>
      <c r="H3" s="14" t="s">
        <v>5</v>
      </c>
      <c r="I3" s="360"/>
    </row>
    <row r="4" spans="1:9" s="6" customFormat="1" ht="17.25" customHeight="1">
      <c r="A4" s="365"/>
      <c r="B4" s="394"/>
      <c r="C4" s="397"/>
      <c r="D4" s="400"/>
      <c r="E4" s="394"/>
      <c r="F4" s="365"/>
      <c r="G4" s="365"/>
      <c r="H4" s="7"/>
      <c r="I4" s="361"/>
    </row>
    <row r="5" spans="1:9" s="80" customFormat="1" ht="18" customHeight="1">
      <c r="A5" s="79">
        <v>1</v>
      </c>
      <c r="B5" s="383" t="s">
        <v>283</v>
      </c>
      <c r="C5" s="37">
        <v>67000</v>
      </c>
      <c r="D5" s="37">
        <v>67000</v>
      </c>
      <c r="E5" s="61" t="s">
        <v>12</v>
      </c>
      <c r="F5" s="177" t="s">
        <v>894</v>
      </c>
      <c r="G5" s="177" t="s">
        <v>894</v>
      </c>
      <c r="H5" s="68" t="s">
        <v>14</v>
      </c>
      <c r="I5" s="20" t="s">
        <v>314</v>
      </c>
    </row>
    <row r="6" spans="1:9" s="80" customFormat="1" ht="18" customHeight="1">
      <c r="A6" s="81"/>
      <c r="B6" s="381"/>
      <c r="C6" s="39"/>
      <c r="D6" s="39"/>
      <c r="E6" s="62"/>
      <c r="F6" s="40"/>
      <c r="G6" s="40"/>
      <c r="H6" s="67" t="s">
        <v>15</v>
      </c>
      <c r="I6" s="13" t="s">
        <v>368</v>
      </c>
    </row>
    <row r="7" spans="1:9" s="80" customFormat="1" ht="15" customHeight="1">
      <c r="A7" s="81"/>
      <c r="B7" s="12"/>
      <c r="C7" s="39"/>
      <c r="D7" s="39"/>
      <c r="E7" s="62"/>
      <c r="F7" s="40"/>
      <c r="G7" s="40"/>
      <c r="H7" s="67"/>
      <c r="I7" s="13"/>
    </row>
    <row r="8" spans="1:9" s="80" customFormat="1" ht="20.25" customHeight="1">
      <c r="A8" s="81">
        <v>2</v>
      </c>
      <c r="B8" s="12" t="s">
        <v>284</v>
      </c>
      <c r="C8" s="39">
        <v>47000</v>
      </c>
      <c r="D8" s="39">
        <v>47000</v>
      </c>
      <c r="E8" s="62" t="s">
        <v>12</v>
      </c>
      <c r="F8" s="12" t="s">
        <v>281</v>
      </c>
      <c r="G8" s="12" t="s">
        <v>281</v>
      </c>
      <c r="H8" s="67" t="s">
        <v>14</v>
      </c>
      <c r="I8" s="13" t="s">
        <v>315</v>
      </c>
    </row>
    <row r="9" spans="1:9" s="80" customFormat="1" ht="20.25" customHeight="1">
      <c r="A9" s="81"/>
      <c r="B9" s="12"/>
      <c r="C9" s="39"/>
      <c r="D9" s="39"/>
      <c r="E9" s="62"/>
      <c r="F9" s="12" t="s">
        <v>895</v>
      </c>
      <c r="G9" s="12" t="s">
        <v>895</v>
      </c>
      <c r="H9" s="67" t="s">
        <v>15</v>
      </c>
      <c r="I9" s="13" t="s">
        <v>369</v>
      </c>
    </row>
    <row r="10" spans="1:9" s="80" customFormat="1" ht="16.5" customHeight="1">
      <c r="A10" s="81"/>
      <c r="B10" s="12"/>
      <c r="C10" s="39"/>
      <c r="D10" s="39"/>
      <c r="E10" s="62"/>
      <c r="F10" s="12"/>
      <c r="G10" s="12"/>
      <c r="H10" s="67"/>
      <c r="I10" s="13"/>
    </row>
    <row r="11" spans="1:9" s="80" customFormat="1" ht="20.25" customHeight="1">
      <c r="A11" s="81">
        <v>3</v>
      </c>
      <c r="B11" s="12" t="s">
        <v>285</v>
      </c>
      <c r="C11" s="16">
        <v>13250</v>
      </c>
      <c r="D11" s="16">
        <v>13250</v>
      </c>
      <c r="E11" s="62" t="s">
        <v>12</v>
      </c>
      <c r="F11" s="12" t="s">
        <v>896</v>
      </c>
      <c r="G11" s="12" t="s">
        <v>896</v>
      </c>
      <c r="H11" s="67" t="s">
        <v>14</v>
      </c>
      <c r="I11" s="41" t="s">
        <v>316</v>
      </c>
    </row>
    <row r="12" spans="1:9" s="80" customFormat="1" ht="20.25" customHeight="1">
      <c r="A12" s="81"/>
      <c r="B12" s="12"/>
      <c r="C12" s="16"/>
      <c r="D12" s="16"/>
      <c r="E12" s="62"/>
      <c r="F12" s="12"/>
      <c r="G12" s="12"/>
      <c r="H12" s="67" t="s">
        <v>15</v>
      </c>
      <c r="I12" s="13" t="s">
        <v>369</v>
      </c>
    </row>
    <row r="13" spans="1:9" s="80" customFormat="1" ht="15" customHeight="1">
      <c r="A13" s="81"/>
      <c r="B13" s="12"/>
      <c r="C13" s="16"/>
      <c r="D13" s="16"/>
      <c r="E13" s="62"/>
      <c r="F13" s="12"/>
      <c r="G13" s="12"/>
      <c r="H13" s="67"/>
      <c r="I13" s="41"/>
    </row>
    <row r="14" spans="1:9" s="80" customFormat="1" ht="20.25" customHeight="1">
      <c r="A14" s="81">
        <v>4</v>
      </c>
      <c r="B14" s="12" t="s">
        <v>286</v>
      </c>
      <c r="C14" s="39">
        <v>83000</v>
      </c>
      <c r="D14" s="39">
        <v>83000</v>
      </c>
      <c r="E14" s="62" t="s">
        <v>12</v>
      </c>
      <c r="F14" s="12" t="s">
        <v>308</v>
      </c>
      <c r="G14" s="12" t="s">
        <v>308</v>
      </c>
      <c r="H14" s="67" t="s">
        <v>14</v>
      </c>
      <c r="I14" s="13" t="s">
        <v>317</v>
      </c>
    </row>
    <row r="15" spans="1:9" s="80" customFormat="1" ht="20.25" customHeight="1">
      <c r="A15" s="81"/>
      <c r="B15" s="12"/>
      <c r="C15" s="39"/>
      <c r="D15" s="39"/>
      <c r="E15" s="62"/>
      <c r="F15" s="12" t="s">
        <v>897</v>
      </c>
      <c r="G15" s="12" t="s">
        <v>897</v>
      </c>
      <c r="H15" s="67" t="s">
        <v>15</v>
      </c>
      <c r="I15" s="13" t="s">
        <v>374</v>
      </c>
    </row>
    <row r="16" spans="1:9" s="80" customFormat="1" ht="16.5" customHeight="1">
      <c r="A16" s="81"/>
      <c r="B16" s="12"/>
      <c r="C16" s="39"/>
      <c r="D16" s="39"/>
      <c r="E16" s="62"/>
      <c r="F16" s="12"/>
      <c r="G16" s="12"/>
      <c r="H16" s="67"/>
      <c r="I16" s="13"/>
    </row>
    <row r="17" spans="1:9" s="80" customFormat="1" ht="20.25" customHeight="1">
      <c r="A17" s="81">
        <v>5</v>
      </c>
      <c r="B17" s="12" t="s">
        <v>287</v>
      </c>
      <c r="C17" s="39">
        <v>39000</v>
      </c>
      <c r="D17" s="39">
        <v>39000</v>
      </c>
      <c r="E17" s="62" t="s">
        <v>12</v>
      </c>
      <c r="F17" s="12" t="s">
        <v>30</v>
      </c>
      <c r="G17" s="12" t="s">
        <v>30</v>
      </c>
      <c r="H17" s="67" t="s">
        <v>14</v>
      </c>
      <c r="I17" s="13" t="s">
        <v>318</v>
      </c>
    </row>
    <row r="18" spans="1:9" s="80" customFormat="1" ht="20.25" customHeight="1">
      <c r="A18" s="81"/>
      <c r="B18" s="12"/>
      <c r="C18" s="39"/>
      <c r="D18" s="39"/>
      <c r="E18" s="62"/>
      <c r="F18" s="12" t="s">
        <v>898</v>
      </c>
      <c r="G18" s="12" t="s">
        <v>898</v>
      </c>
      <c r="H18" s="67" t="s">
        <v>15</v>
      </c>
      <c r="I18" s="13" t="s">
        <v>370</v>
      </c>
    </row>
    <row r="19" spans="1:9" s="80" customFormat="1" ht="16.5" customHeight="1">
      <c r="A19" s="81"/>
      <c r="B19" s="12"/>
      <c r="C19" s="39"/>
      <c r="D19" s="39"/>
      <c r="E19" s="62"/>
      <c r="F19" s="12"/>
      <c r="G19" s="12"/>
      <c r="H19" s="67"/>
      <c r="I19" s="13"/>
    </row>
    <row r="20" spans="1:9" s="80" customFormat="1" ht="20.25" customHeight="1">
      <c r="A20" s="81">
        <v>6</v>
      </c>
      <c r="B20" s="12" t="s">
        <v>32</v>
      </c>
      <c r="C20" s="39">
        <v>14525</v>
      </c>
      <c r="D20" s="39">
        <v>14525</v>
      </c>
      <c r="E20" s="62" t="s">
        <v>12</v>
      </c>
      <c r="F20" s="40" t="s">
        <v>53</v>
      </c>
      <c r="G20" s="40" t="s">
        <v>53</v>
      </c>
      <c r="H20" s="67" t="s">
        <v>14</v>
      </c>
      <c r="I20" s="13" t="s">
        <v>319</v>
      </c>
    </row>
    <row r="21" spans="1:9" s="80" customFormat="1" ht="20.25" customHeight="1">
      <c r="A21" s="81"/>
      <c r="B21" s="12"/>
      <c r="C21" s="39"/>
      <c r="D21" s="39"/>
      <c r="E21" s="62"/>
      <c r="F21" s="40" t="s">
        <v>899</v>
      </c>
      <c r="G21" s="40" t="s">
        <v>899</v>
      </c>
      <c r="H21" s="67" t="s">
        <v>15</v>
      </c>
      <c r="I21" s="13" t="s">
        <v>371</v>
      </c>
    </row>
    <row r="22" spans="1:9" s="80" customFormat="1" ht="15" customHeight="1">
      <c r="A22" s="81"/>
      <c r="B22" s="12"/>
      <c r="C22" s="39"/>
      <c r="D22" s="39"/>
      <c r="E22" s="62"/>
      <c r="F22" s="40"/>
      <c r="G22" s="40"/>
      <c r="H22" s="67"/>
      <c r="I22" s="13"/>
    </row>
    <row r="23" spans="1:9" s="80" customFormat="1" ht="20.25" customHeight="1">
      <c r="A23" s="81">
        <v>7</v>
      </c>
      <c r="B23" s="12" t="s">
        <v>31</v>
      </c>
      <c r="C23" s="39">
        <v>8450</v>
      </c>
      <c r="D23" s="39">
        <v>8450</v>
      </c>
      <c r="E23" s="62" t="s">
        <v>12</v>
      </c>
      <c r="F23" s="40" t="s">
        <v>900</v>
      </c>
      <c r="G23" s="40" t="s">
        <v>900</v>
      </c>
      <c r="H23" s="67" t="s">
        <v>14</v>
      </c>
      <c r="I23" s="13" t="s">
        <v>320</v>
      </c>
    </row>
    <row r="24" spans="1:9" s="80" customFormat="1" ht="20.25" customHeight="1">
      <c r="A24" s="81"/>
      <c r="B24" s="12"/>
      <c r="C24" s="39"/>
      <c r="D24" s="12"/>
      <c r="E24" s="62"/>
      <c r="F24" s="40"/>
      <c r="G24" s="40"/>
      <c r="H24" s="67" t="s">
        <v>15</v>
      </c>
      <c r="I24" s="13" t="s">
        <v>371</v>
      </c>
    </row>
    <row r="25" spans="1:9" s="80" customFormat="1" ht="16.5" customHeight="1">
      <c r="A25" s="85"/>
      <c r="B25" s="179"/>
      <c r="C25" s="45"/>
      <c r="D25" s="45"/>
      <c r="E25" s="74"/>
      <c r="F25" s="51"/>
      <c r="G25" s="45"/>
      <c r="H25" s="72"/>
      <c r="I25" s="28"/>
    </row>
    <row r="26" spans="1:9" s="80" customFormat="1" ht="36.75" customHeight="1">
      <c r="A26" s="112"/>
      <c r="C26" s="47"/>
      <c r="D26" s="47"/>
      <c r="E26" s="100"/>
      <c r="F26" s="50"/>
      <c r="G26" s="1" t="s">
        <v>6</v>
      </c>
      <c r="H26" s="48"/>
      <c r="I26" s="49"/>
    </row>
    <row r="27" spans="1:9" s="80" customFormat="1" ht="16.5" customHeight="1">
      <c r="A27" s="112"/>
      <c r="C27" s="331">
        <f>SUM(C5:C24)</f>
        <v>272225</v>
      </c>
      <c r="D27" s="331">
        <f>SUM(G5:G24)</f>
        <v>0</v>
      </c>
      <c r="E27" s="100"/>
      <c r="F27" s="50"/>
      <c r="G27" s="1" t="s">
        <v>16</v>
      </c>
      <c r="H27" s="48"/>
      <c r="I27" s="49"/>
    </row>
    <row r="28" spans="1:9" s="80" customFormat="1" ht="16.5" customHeight="1">
      <c r="A28" s="112"/>
      <c r="C28" s="47"/>
      <c r="D28" s="47"/>
      <c r="E28" s="100"/>
      <c r="F28" s="50"/>
      <c r="G28" s="1" t="s">
        <v>21</v>
      </c>
      <c r="H28" s="48"/>
      <c r="I28" s="49"/>
    </row>
    <row r="29" spans="1:9" s="9" customFormat="1" ht="30" customHeight="1">
      <c r="A29" s="362" t="s">
        <v>210</v>
      </c>
      <c r="B29" s="362"/>
      <c r="C29" s="362"/>
      <c r="D29" s="362"/>
      <c r="E29" s="362"/>
      <c r="F29" s="362"/>
      <c r="G29" s="362"/>
      <c r="H29" s="362"/>
      <c r="I29" s="362"/>
    </row>
    <row r="30" spans="1:9" s="6" customFormat="1" ht="17.25" customHeight="1">
      <c r="A30" s="363" t="s">
        <v>0</v>
      </c>
      <c r="B30" s="392" t="s">
        <v>1</v>
      </c>
      <c r="C30" s="395" t="s">
        <v>9</v>
      </c>
      <c r="D30" s="398" t="s">
        <v>8</v>
      </c>
      <c r="E30" s="392" t="s">
        <v>2</v>
      </c>
      <c r="F30" s="363" t="s">
        <v>10</v>
      </c>
      <c r="G30" s="363" t="s">
        <v>3</v>
      </c>
      <c r="H30" s="4" t="s">
        <v>4</v>
      </c>
      <c r="I30" s="359" t="s">
        <v>11</v>
      </c>
    </row>
    <row r="31" spans="1:9" s="6" customFormat="1" ht="17.25" customHeight="1">
      <c r="A31" s="364"/>
      <c r="B31" s="393"/>
      <c r="C31" s="396"/>
      <c r="D31" s="399"/>
      <c r="E31" s="393"/>
      <c r="F31" s="364"/>
      <c r="G31" s="364"/>
      <c r="H31" s="14" t="s">
        <v>5</v>
      </c>
      <c r="I31" s="360"/>
    </row>
    <row r="32" spans="1:9" s="6" customFormat="1" ht="17.25" customHeight="1">
      <c r="A32" s="365"/>
      <c r="B32" s="394"/>
      <c r="C32" s="397"/>
      <c r="D32" s="400"/>
      <c r="E32" s="394"/>
      <c r="F32" s="365"/>
      <c r="G32" s="365"/>
      <c r="H32" s="7"/>
      <c r="I32" s="361"/>
    </row>
    <row r="33" spans="1:9" s="80" customFormat="1" ht="19.5" customHeight="1">
      <c r="A33" s="81">
        <v>8</v>
      </c>
      <c r="B33" s="380" t="s">
        <v>288</v>
      </c>
      <c r="C33" s="39">
        <v>4900</v>
      </c>
      <c r="D33" s="39">
        <v>4900</v>
      </c>
      <c r="E33" s="62" t="s">
        <v>12</v>
      </c>
      <c r="F33" s="40" t="s">
        <v>901</v>
      </c>
      <c r="G33" s="40" t="s">
        <v>901</v>
      </c>
      <c r="H33" s="67" t="s">
        <v>14</v>
      </c>
      <c r="I33" s="13" t="s">
        <v>321</v>
      </c>
    </row>
    <row r="34" spans="1:9" s="80" customFormat="1" ht="19.5" customHeight="1">
      <c r="A34" s="81"/>
      <c r="B34" s="381"/>
      <c r="C34" s="39"/>
      <c r="D34" s="39"/>
      <c r="E34" s="62"/>
      <c r="F34" s="40"/>
      <c r="G34" s="40"/>
      <c r="H34" s="67" t="s">
        <v>15</v>
      </c>
      <c r="I34" s="13" t="s">
        <v>372</v>
      </c>
    </row>
    <row r="35" spans="1:9" s="80" customFormat="1" ht="18" customHeight="1">
      <c r="A35" s="81"/>
      <c r="B35" s="12"/>
      <c r="C35" s="39"/>
      <c r="D35" s="39"/>
      <c r="E35" s="62"/>
      <c r="F35" s="40"/>
      <c r="G35" s="40"/>
      <c r="H35" s="67"/>
      <c r="I35" s="13"/>
    </row>
    <row r="36" spans="1:9" s="80" customFormat="1" ht="18" customHeight="1">
      <c r="A36" s="81">
        <v>9</v>
      </c>
      <c r="B36" s="12" t="s">
        <v>289</v>
      </c>
      <c r="C36" s="39">
        <v>2220</v>
      </c>
      <c r="D36" s="39">
        <v>2220</v>
      </c>
      <c r="E36" s="62" t="s">
        <v>12</v>
      </c>
      <c r="F36" s="12" t="s">
        <v>309</v>
      </c>
      <c r="G36" s="12" t="s">
        <v>309</v>
      </c>
      <c r="H36" s="67" t="s">
        <v>14</v>
      </c>
      <c r="I36" s="13" t="s">
        <v>322</v>
      </c>
    </row>
    <row r="37" spans="1:9" s="80" customFormat="1" ht="18" customHeight="1">
      <c r="A37" s="81"/>
      <c r="B37" s="12"/>
      <c r="C37" s="39"/>
      <c r="D37" s="39"/>
      <c r="E37" s="62"/>
      <c r="F37" s="12" t="s">
        <v>902</v>
      </c>
      <c r="G37" s="12" t="s">
        <v>902</v>
      </c>
      <c r="H37" s="67" t="s">
        <v>15</v>
      </c>
      <c r="I37" s="13" t="s">
        <v>373</v>
      </c>
    </row>
    <row r="38" spans="1:9" s="80" customFormat="1" ht="18" customHeight="1">
      <c r="A38" s="81"/>
      <c r="B38" s="12"/>
      <c r="C38" s="39"/>
      <c r="D38" s="39"/>
      <c r="E38" s="62"/>
      <c r="F38" s="12"/>
      <c r="G38" s="12"/>
      <c r="H38" s="67"/>
      <c r="I38" s="13"/>
    </row>
    <row r="39" spans="1:9" s="80" customFormat="1" ht="18" customHeight="1">
      <c r="A39" s="81">
        <v>10</v>
      </c>
      <c r="B39" s="12" t="s">
        <v>290</v>
      </c>
      <c r="C39" s="39">
        <v>9730</v>
      </c>
      <c r="D39" s="39">
        <v>9730</v>
      </c>
      <c r="E39" s="62" t="s">
        <v>12</v>
      </c>
      <c r="F39" s="12" t="s">
        <v>30</v>
      </c>
      <c r="G39" s="12" t="s">
        <v>30</v>
      </c>
      <c r="H39" s="67" t="s">
        <v>14</v>
      </c>
      <c r="I39" s="13" t="s">
        <v>323</v>
      </c>
    </row>
    <row r="40" spans="1:9" s="80" customFormat="1" ht="18" customHeight="1">
      <c r="A40" s="81"/>
      <c r="B40" s="12"/>
      <c r="C40" s="39"/>
      <c r="D40" s="39"/>
      <c r="E40" s="62"/>
      <c r="F40" s="12" t="s">
        <v>903</v>
      </c>
      <c r="G40" s="12" t="s">
        <v>903</v>
      </c>
      <c r="H40" s="67" t="s">
        <v>15</v>
      </c>
      <c r="I40" s="13" t="s">
        <v>375</v>
      </c>
    </row>
    <row r="41" spans="1:9" s="80" customFormat="1" ht="18" customHeight="1">
      <c r="A41" s="81"/>
      <c r="B41" s="12"/>
      <c r="C41" s="39"/>
      <c r="D41" s="39"/>
      <c r="E41" s="62"/>
      <c r="F41" s="12"/>
      <c r="G41" s="12"/>
      <c r="H41" s="67"/>
      <c r="I41" s="13"/>
    </row>
    <row r="42" spans="1:9" s="80" customFormat="1" ht="18" customHeight="1">
      <c r="A42" s="81">
        <v>11</v>
      </c>
      <c r="B42" s="104" t="s">
        <v>291</v>
      </c>
      <c r="C42" s="39">
        <v>15850</v>
      </c>
      <c r="D42" s="39">
        <v>15850</v>
      </c>
      <c r="E42" s="62" t="s">
        <v>12</v>
      </c>
      <c r="F42" s="40" t="s">
        <v>904</v>
      </c>
      <c r="G42" s="40" t="s">
        <v>904</v>
      </c>
      <c r="H42" s="67" t="s">
        <v>14</v>
      </c>
      <c r="I42" s="13" t="s">
        <v>324</v>
      </c>
    </row>
    <row r="43" spans="1:9" s="80" customFormat="1" ht="18" customHeight="1">
      <c r="A43" s="81"/>
      <c r="B43" s="12"/>
      <c r="C43" s="39"/>
      <c r="D43" s="39"/>
      <c r="E43" s="62"/>
      <c r="F43" s="40"/>
      <c r="G43" s="40"/>
      <c r="H43" s="67" t="s">
        <v>15</v>
      </c>
      <c r="I43" s="13" t="s">
        <v>375</v>
      </c>
    </row>
    <row r="44" spans="1:9" s="80" customFormat="1" ht="18" customHeight="1">
      <c r="A44" s="81"/>
      <c r="B44" s="12"/>
      <c r="C44" s="39"/>
      <c r="D44" s="39"/>
      <c r="E44" s="62"/>
      <c r="F44" s="40"/>
      <c r="G44" s="40"/>
      <c r="H44" s="67"/>
      <c r="I44" s="13"/>
    </row>
    <row r="45" spans="1:9" s="80" customFormat="1" ht="18" customHeight="1">
      <c r="A45" s="81">
        <v>12</v>
      </c>
      <c r="B45" s="12" t="s">
        <v>292</v>
      </c>
      <c r="C45" s="39">
        <v>5420</v>
      </c>
      <c r="D45" s="39">
        <v>5420</v>
      </c>
      <c r="E45" s="62" t="s">
        <v>12</v>
      </c>
      <c r="F45" s="12" t="s">
        <v>310</v>
      </c>
      <c r="G45" s="12" t="s">
        <v>310</v>
      </c>
      <c r="H45" s="67" t="s">
        <v>14</v>
      </c>
      <c r="I45" s="13" t="s">
        <v>325</v>
      </c>
    </row>
    <row r="46" spans="1:9" s="80" customFormat="1" ht="18" customHeight="1">
      <c r="A46" s="81"/>
      <c r="B46" s="12"/>
      <c r="C46" s="39"/>
      <c r="D46" s="39"/>
      <c r="E46" s="62"/>
      <c r="F46" s="12" t="s">
        <v>905</v>
      </c>
      <c r="G46" s="12" t="s">
        <v>905</v>
      </c>
      <c r="H46" s="67" t="s">
        <v>15</v>
      </c>
      <c r="I46" s="13" t="s">
        <v>376</v>
      </c>
    </row>
    <row r="47" spans="1:9" s="80" customFormat="1" ht="18" customHeight="1">
      <c r="A47" s="81"/>
      <c r="B47" s="12"/>
      <c r="C47" s="39"/>
      <c r="D47" s="39"/>
      <c r="E47" s="62"/>
      <c r="F47" s="12"/>
      <c r="G47" s="12"/>
      <c r="H47" s="67"/>
      <c r="I47" s="13"/>
    </row>
    <row r="48" spans="1:9" s="80" customFormat="1" ht="18" customHeight="1">
      <c r="A48" s="81">
        <v>13</v>
      </c>
      <c r="B48" s="380" t="s">
        <v>293</v>
      </c>
      <c r="C48" s="39">
        <v>32000</v>
      </c>
      <c r="D48" s="39">
        <v>32000</v>
      </c>
      <c r="E48" s="62" t="s">
        <v>12</v>
      </c>
      <c r="F48" s="40" t="s">
        <v>906</v>
      </c>
      <c r="G48" s="40" t="s">
        <v>906</v>
      </c>
      <c r="H48" s="67" t="s">
        <v>14</v>
      </c>
      <c r="I48" s="13" t="s">
        <v>326</v>
      </c>
    </row>
    <row r="49" spans="1:9" s="80" customFormat="1" ht="18" customHeight="1">
      <c r="A49" s="81"/>
      <c r="B49" s="381"/>
      <c r="C49" s="39"/>
      <c r="D49" s="39"/>
      <c r="E49" s="62"/>
      <c r="F49" s="40"/>
      <c r="G49" s="40"/>
      <c r="H49" s="67" t="s">
        <v>15</v>
      </c>
      <c r="I49" s="13" t="s">
        <v>376</v>
      </c>
    </row>
    <row r="50" spans="1:9" s="80" customFormat="1" ht="18" customHeight="1">
      <c r="A50" s="81"/>
      <c r="B50" s="12"/>
      <c r="C50" s="39"/>
      <c r="D50" s="39"/>
      <c r="E50" s="62"/>
      <c r="F50" s="40"/>
      <c r="G50" s="40"/>
      <c r="H50" s="67"/>
      <c r="I50" s="13"/>
    </row>
    <row r="51" spans="1:9" s="80" customFormat="1" ht="18" customHeight="1">
      <c r="A51" s="81">
        <v>14</v>
      </c>
      <c r="B51" s="12" t="s">
        <v>44</v>
      </c>
      <c r="C51" s="39">
        <v>7225</v>
      </c>
      <c r="D51" s="39">
        <v>7225</v>
      </c>
      <c r="E51" s="62" t="s">
        <v>12</v>
      </c>
      <c r="F51" s="40" t="s">
        <v>53</v>
      </c>
      <c r="G51" s="40" t="s">
        <v>53</v>
      </c>
      <c r="H51" s="67" t="s">
        <v>14</v>
      </c>
      <c r="I51" s="13" t="s">
        <v>327</v>
      </c>
    </row>
    <row r="52" spans="1:9" s="80" customFormat="1" ht="18" customHeight="1">
      <c r="A52" s="81"/>
      <c r="B52" s="12"/>
      <c r="C52" s="39"/>
      <c r="D52" s="39"/>
      <c r="E52" s="62"/>
      <c r="F52" s="40" t="s">
        <v>907</v>
      </c>
      <c r="G52" s="40" t="s">
        <v>907</v>
      </c>
      <c r="H52" s="67" t="s">
        <v>15</v>
      </c>
      <c r="I52" s="13" t="s">
        <v>377</v>
      </c>
    </row>
    <row r="53" spans="1:9" s="80" customFormat="1" ht="18" customHeight="1">
      <c r="A53" s="85"/>
      <c r="B53" s="26"/>
      <c r="C53" s="45"/>
      <c r="D53" s="45"/>
      <c r="E53" s="74"/>
      <c r="F53" s="51"/>
      <c r="G53" s="51"/>
      <c r="H53" s="72"/>
      <c r="I53" s="28"/>
    </row>
    <row r="54" spans="1:9" s="80" customFormat="1" ht="18" customHeight="1">
      <c r="A54" s="112"/>
      <c r="B54" s="17"/>
      <c r="C54" s="47"/>
      <c r="D54" s="47"/>
      <c r="E54" s="100"/>
      <c r="F54" s="50"/>
      <c r="G54" s="47"/>
      <c r="H54" s="71"/>
      <c r="I54" s="21"/>
    </row>
    <row r="55" spans="1:9" s="80" customFormat="1" ht="18" customHeight="1">
      <c r="A55" s="112"/>
      <c r="B55" s="17"/>
      <c r="C55" s="47"/>
      <c r="D55" s="47"/>
      <c r="E55" s="100"/>
      <c r="F55" s="50"/>
      <c r="G55" s="1" t="s">
        <v>6</v>
      </c>
      <c r="H55" s="48"/>
      <c r="I55" s="49"/>
    </row>
    <row r="56" spans="1:9" s="80" customFormat="1" ht="18" customHeight="1">
      <c r="A56" s="112"/>
      <c r="B56" s="17"/>
      <c r="C56" s="331">
        <f>SUM(C33:C52)</f>
        <v>77345</v>
      </c>
      <c r="D56" s="331">
        <f>SUM(G33:G52)</f>
        <v>0</v>
      </c>
      <c r="E56" s="353"/>
      <c r="F56" s="50"/>
      <c r="G56" s="1" t="s">
        <v>16</v>
      </c>
      <c r="H56" s="48"/>
      <c r="I56" s="49"/>
    </row>
    <row r="57" spans="1:9" s="80" customFormat="1" ht="18" customHeight="1">
      <c r="A57" s="112"/>
      <c r="B57" s="17"/>
      <c r="C57" s="47"/>
      <c r="D57" s="47"/>
      <c r="E57" s="100"/>
      <c r="F57" s="50"/>
      <c r="G57" s="1" t="s">
        <v>21</v>
      </c>
      <c r="H57" s="48"/>
      <c r="I57" s="49"/>
    </row>
    <row r="58" spans="1:9" s="9" customFormat="1" ht="30" customHeight="1">
      <c r="A58" s="362" t="s">
        <v>210</v>
      </c>
      <c r="B58" s="362"/>
      <c r="C58" s="362"/>
      <c r="D58" s="362"/>
      <c r="E58" s="362"/>
      <c r="F58" s="362"/>
      <c r="G58" s="362"/>
      <c r="H58" s="362"/>
      <c r="I58" s="362"/>
    </row>
    <row r="59" spans="1:9" s="6" customFormat="1" ht="17.25" customHeight="1">
      <c r="A59" s="363" t="s">
        <v>0</v>
      </c>
      <c r="B59" s="392" t="s">
        <v>1</v>
      </c>
      <c r="C59" s="395" t="s">
        <v>9</v>
      </c>
      <c r="D59" s="398" t="s">
        <v>8</v>
      </c>
      <c r="E59" s="392" t="s">
        <v>2</v>
      </c>
      <c r="F59" s="363" t="s">
        <v>10</v>
      </c>
      <c r="G59" s="363" t="s">
        <v>3</v>
      </c>
      <c r="H59" s="4" t="s">
        <v>4</v>
      </c>
      <c r="I59" s="359" t="s">
        <v>11</v>
      </c>
    </row>
    <row r="60" spans="1:9" s="6" customFormat="1" ht="17.25" customHeight="1">
      <c r="A60" s="364"/>
      <c r="B60" s="393"/>
      <c r="C60" s="396"/>
      <c r="D60" s="399"/>
      <c r="E60" s="393"/>
      <c r="F60" s="364"/>
      <c r="G60" s="364"/>
      <c r="H60" s="14" t="s">
        <v>5</v>
      </c>
      <c r="I60" s="360"/>
    </row>
    <row r="61" spans="1:9" s="6" customFormat="1" ht="17.25" customHeight="1">
      <c r="A61" s="365"/>
      <c r="B61" s="394"/>
      <c r="C61" s="397"/>
      <c r="D61" s="400"/>
      <c r="E61" s="394"/>
      <c r="F61" s="365"/>
      <c r="G61" s="365"/>
      <c r="H61" s="7"/>
      <c r="I61" s="361"/>
    </row>
    <row r="62" spans="1:9" s="80" customFormat="1" ht="18.600000000000001" customHeight="1">
      <c r="A62" s="81">
        <v>15</v>
      </c>
      <c r="B62" s="12" t="s">
        <v>294</v>
      </c>
      <c r="C62" s="16">
        <v>1580</v>
      </c>
      <c r="D62" s="16">
        <v>1580</v>
      </c>
      <c r="E62" s="62" t="s">
        <v>12</v>
      </c>
      <c r="F62" s="12" t="s">
        <v>20</v>
      </c>
      <c r="G62" s="12" t="s">
        <v>20</v>
      </c>
      <c r="H62" s="67" t="s">
        <v>14</v>
      </c>
      <c r="I62" s="13" t="s">
        <v>328</v>
      </c>
    </row>
    <row r="63" spans="1:9" s="80" customFormat="1" ht="18.600000000000001" customHeight="1">
      <c r="A63" s="81"/>
      <c r="B63" s="12"/>
      <c r="C63" s="16"/>
      <c r="D63" s="16"/>
      <c r="E63" s="62"/>
      <c r="F63" s="12" t="s">
        <v>885</v>
      </c>
      <c r="G63" s="12" t="s">
        <v>885</v>
      </c>
      <c r="H63" s="67" t="s">
        <v>15</v>
      </c>
      <c r="I63" s="13" t="s">
        <v>377</v>
      </c>
    </row>
    <row r="64" spans="1:9" s="80" customFormat="1" ht="15.75" customHeight="1">
      <c r="A64" s="81"/>
      <c r="B64" s="12"/>
      <c r="C64" s="16"/>
      <c r="D64" s="16"/>
      <c r="E64" s="62"/>
      <c r="F64" s="12"/>
      <c r="G64" s="12"/>
      <c r="H64" s="67"/>
      <c r="I64" s="13"/>
    </row>
    <row r="65" spans="1:9" s="80" customFormat="1" ht="18.600000000000001" customHeight="1">
      <c r="A65" s="81">
        <v>16</v>
      </c>
      <c r="B65" s="12" t="s">
        <v>295</v>
      </c>
      <c r="C65" s="39">
        <v>7600</v>
      </c>
      <c r="D65" s="39">
        <v>7600</v>
      </c>
      <c r="E65" s="62" t="s">
        <v>12</v>
      </c>
      <c r="F65" s="40" t="s">
        <v>38</v>
      </c>
      <c r="G65" s="40" t="s">
        <v>38</v>
      </c>
      <c r="H65" s="67" t="s">
        <v>14</v>
      </c>
      <c r="I65" s="13" t="s">
        <v>329</v>
      </c>
    </row>
    <row r="66" spans="1:9" s="80" customFormat="1" ht="18.600000000000001" customHeight="1">
      <c r="A66" s="81"/>
      <c r="B66" s="12"/>
      <c r="C66" s="39"/>
      <c r="D66" s="39"/>
      <c r="E66" s="62"/>
      <c r="F66" s="40" t="s">
        <v>908</v>
      </c>
      <c r="G66" s="40" t="s">
        <v>908</v>
      </c>
      <c r="H66" s="67" t="s">
        <v>15</v>
      </c>
      <c r="I66" s="13" t="s">
        <v>377</v>
      </c>
    </row>
    <row r="67" spans="1:9" s="80" customFormat="1" ht="15.75" customHeight="1">
      <c r="A67" s="81"/>
      <c r="B67" s="12"/>
      <c r="C67" s="39"/>
      <c r="D67" s="39"/>
      <c r="E67" s="62"/>
      <c r="F67" s="40"/>
      <c r="G67" s="40"/>
      <c r="H67" s="67"/>
      <c r="I67" s="13"/>
    </row>
    <row r="68" spans="1:9" s="80" customFormat="1" ht="18.600000000000001" customHeight="1">
      <c r="A68" s="81">
        <v>17</v>
      </c>
      <c r="B68" s="380" t="s">
        <v>296</v>
      </c>
      <c r="C68" s="16">
        <v>19495.400000000001</v>
      </c>
      <c r="D68" s="16">
        <v>19495.400000000001</v>
      </c>
      <c r="E68" s="62" t="s">
        <v>12</v>
      </c>
      <c r="F68" s="40" t="s">
        <v>311</v>
      </c>
      <c r="G68" s="40" t="s">
        <v>311</v>
      </c>
      <c r="H68" s="67" t="s">
        <v>14</v>
      </c>
      <c r="I68" s="13" t="s">
        <v>330</v>
      </c>
    </row>
    <row r="69" spans="1:9" s="80" customFormat="1" ht="18.600000000000001" customHeight="1">
      <c r="A69" s="81"/>
      <c r="B69" s="381"/>
      <c r="C69" s="16"/>
      <c r="D69" s="16"/>
      <c r="E69" s="62"/>
      <c r="F69" s="40" t="s">
        <v>909</v>
      </c>
      <c r="G69" s="40" t="s">
        <v>909</v>
      </c>
      <c r="H69" s="67" t="s">
        <v>15</v>
      </c>
      <c r="I69" s="13" t="s">
        <v>378</v>
      </c>
    </row>
    <row r="70" spans="1:9" s="80" customFormat="1" ht="15.75" customHeight="1">
      <c r="A70" s="81"/>
      <c r="B70" s="12"/>
      <c r="C70" s="16"/>
      <c r="D70" s="16"/>
      <c r="E70" s="62"/>
      <c r="F70" s="40"/>
      <c r="G70" s="40"/>
      <c r="H70" s="67"/>
      <c r="I70" s="13"/>
    </row>
    <row r="71" spans="1:9" s="80" customFormat="1" ht="18.600000000000001" customHeight="1">
      <c r="A71" s="81">
        <v>18</v>
      </c>
      <c r="B71" s="12" t="s">
        <v>297</v>
      </c>
      <c r="C71" s="39">
        <v>1990</v>
      </c>
      <c r="D71" s="39">
        <v>1990</v>
      </c>
      <c r="E71" s="62" t="s">
        <v>12</v>
      </c>
      <c r="F71" s="12" t="s">
        <v>24</v>
      </c>
      <c r="G71" s="12" t="s">
        <v>24</v>
      </c>
      <c r="H71" s="67" t="s">
        <v>14</v>
      </c>
      <c r="I71" s="13" t="s">
        <v>331</v>
      </c>
    </row>
    <row r="72" spans="1:9" s="80" customFormat="1" ht="18.600000000000001" customHeight="1">
      <c r="A72" s="81"/>
      <c r="B72" s="12"/>
      <c r="C72" s="39"/>
      <c r="D72" s="39"/>
      <c r="E72" s="62"/>
      <c r="F72" s="12" t="s">
        <v>910</v>
      </c>
      <c r="G72" s="12" t="s">
        <v>910</v>
      </c>
      <c r="H72" s="67" t="s">
        <v>15</v>
      </c>
      <c r="I72" s="13" t="s">
        <v>379</v>
      </c>
    </row>
    <row r="73" spans="1:9" s="80" customFormat="1" ht="16.5" customHeight="1">
      <c r="A73" s="81"/>
      <c r="B73" s="12"/>
      <c r="C73" s="39"/>
      <c r="D73" s="39"/>
      <c r="E73" s="62"/>
      <c r="F73" s="12"/>
      <c r="G73" s="12"/>
      <c r="H73" s="67"/>
      <c r="I73" s="13"/>
    </row>
    <row r="74" spans="1:9" s="80" customFormat="1" ht="18.600000000000001" customHeight="1">
      <c r="A74" s="81">
        <v>19</v>
      </c>
      <c r="B74" s="380" t="s">
        <v>298</v>
      </c>
      <c r="C74" s="39">
        <v>16800</v>
      </c>
      <c r="D74" s="39">
        <v>16800</v>
      </c>
      <c r="E74" s="62" t="s">
        <v>12</v>
      </c>
      <c r="F74" s="12" t="s">
        <v>46</v>
      </c>
      <c r="G74" s="12" t="s">
        <v>46</v>
      </c>
      <c r="H74" s="67" t="s">
        <v>14</v>
      </c>
      <c r="I74" s="13" t="s">
        <v>332</v>
      </c>
    </row>
    <row r="75" spans="1:9" s="80" customFormat="1" ht="18.600000000000001" customHeight="1">
      <c r="A75" s="81"/>
      <c r="B75" s="381"/>
      <c r="C75" s="39"/>
      <c r="D75" s="39"/>
      <c r="E75" s="62"/>
      <c r="F75" s="12" t="s">
        <v>911</v>
      </c>
      <c r="G75" s="12" t="s">
        <v>911</v>
      </c>
      <c r="H75" s="67" t="s">
        <v>15</v>
      </c>
      <c r="I75" s="13" t="s">
        <v>380</v>
      </c>
    </row>
    <row r="76" spans="1:9" s="80" customFormat="1" ht="15.75" customHeight="1">
      <c r="A76" s="81"/>
      <c r="B76" s="12"/>
      <c r="C76" s="39"/>
      <c r="D76" s="39"/>
      <c r="E76" s="62"/>
      <c r="F76" s="12"/>
      <c r="G76" s="12"/>
      <c r="H76" s="67"/>
      <c r="I76" s="13"/>
    </row>
    <row r="77" spans="1:9" s="80" customFormat="1" ht="18.600000000000001" customHeight="1">
      <c r="A77" s="81">
        <v>20</v>
      </c>
      <c r="B77" s="12" t="s">
        <v>299</v>
      </c>
      <c r="C77" s="39">
        <v>76356</v>
      </c>
      <c r="D77" s="39">
        <v>76356</v>
      </c>
      <c r="E77" s="62" t="s">
        <v>12</v>
      </c>
      <c r="F77" s="12" t="s">
        <v>312</v>
      </c>
      <c r="G77" s="12" t="s">
        <v>312</v>
      </c>
      <c r="H77" s="67" t="s">
        <v>14</v>
      </c>
      <c r="I77" s="13" t="s">
        <v>333</v>
      </c>
    </row>
    <row r="78" spans="1:9" s="80" customFormat="1" ht="18.600000000000001" customHeight="1">
      <c r="A78" s="81"/>
      <c r="B78" s="12"/>
      <c r="C78" s="39"/>
      <c r="D78" s="39"/>
      <c r="E78" s="62"/>
      <c r="F78" s="12" t="s">
        <v>912</v>
      </c>
      <c r="G78" s="12" t="s">
        <v>912</v>
      </c>
      <c r="H78" s="67" t="s">
        <v>15</v>
      </c>
      <c r="I78" s="13" t="s">
        <v>381</v>
      </c>
    </row>
    <row r="79" spans="1:9" s="80" customFormat="1" ht="15" customHeight="1">
      <c r="A79" s="81"/>
      <c r="B79" s="12"/>
      <c r="C79" s="39"/>
      <c r="D79" s="39"/>
      <c r="E79" s="62"/>
      <c r="F79" s="12"/>
      <c r="G79" s="12"/>
      <c r="H79" s="67"/>
      <c r="I79" s="13"/>
    </row>
    <row r="80" spans="1:9" s="80" customFormat="1" ht="18.600000000000001" customHeight="1">
      <c r="A80" s="81">
        <v>21</v>
      </c>
      <c r="B80" s="138" t="s">
        <v>248</v>
      </c>
      <c r="C80" s="39">
        <v>1200</v>
      </c>
      <c r="D80" s="39">
        <v>1200</v>
      </c>
      <c r="E80" s="62" t="s">
        <v>12</v>
      </c>
      <c r="F80" s="40" t="s">
        <v>182</v>
      </c>
      <c r="G80" s="40" t="s">
        <v>182</v>
      </c>
      <c r="H80" s="67" t="s">
        <v>14</v>
      </c>
      <c r="I80" s="13" t="s">
        <v>334</v>
      </c>
    </row>
    <row r="81" spans="1:9" s="80" customFormat="1" ht="18.600000000000001" customHeight="1">
      <c r="A81" s="81"/>
      <c r="B81" s="12"/>
      <c r="C81" s="39"/>
      <c r="D81" s="39"/>
      <c r="E81" s="62"/>
      <c r="F81" s="40" t="s">
        <v>877</v>
      </c>
      <c r="G81" s="40" t="s">
        <v>877</v>
      </c>
      <c r="H81" s="67" t="s">
        <v>15</v>
      </c>
      <c r="I81" s="13" t="s">
        <v>381</v>
      </c>
    </row>
    <row r="82" spans="1:9" s="80" customFormat="1" ht="15" customHeight="1">
      <c r="A82" s="85"/>
      <c r="B82" s="26"/>
      <c r="C82" s="45"/>
      <c r="D82" s="45"/>
      <c r="E82" s="74"/>
      <c r="F82" s="51"/>
      <c r="G82" s="45"/>
      <c r="H82" s="72"/>
      <c r="I82" s="28"/>
    </row>
    <row r="83" spans="1:9" s="80" customFormat="1" ht="39" customHeight="1">
      <c r="A83" s="112"/>
      <c r="B83" s="17"/>
      <c r="C83" s="47"/>
      <c r="D83" s="47"/>
      <c r="E83" s="100"/>
      <c r="F83" s="50"/>
      <c r="G83" s="1" t="s">
        <v>6</v>
      </c>
      <c r="H83" s="48"/>
      <c r="I83" s="49"/>
    </row>
    <row r="84" spans="1:9" s="80" customFormat="1" ht="18.600000000000001" customHeight="1">
      <c r="A84" s="112"/>
      <c r="B84" s="17"/>
      <c r="C84" s="331">
        <f>SUM(C62:C81)</f>
        <v>125021.4</v>
      </c>
      <c r="D84" s="331">
        <f>SUM(G62:G80)</f>
        <v>0</v>
      </c>
      <c r="E84" s="353"/>
      <c r="F84" s="50"/>
      <c r="G84" s="1" t="s">
        <v>16</v>
      </c>
      <c r="H84" s="48"/>
      <c r="I84" s="49"/>
    </row>
    <row r="85" spans="1:9" s="80" customFormat="1" ht="18.600000000000001" customHeight="1">
      <c r="A85" s="112"/>
      <c r="B85" s="17"/>
      <c r="C85" s="47"/>
      <c r="D85" s="47"/>
      <c r="E85" s="100"/>
      <c r="F85" s="50"/>
      <c r="G85" s="1" t="s">
        <v>21</v>
      </c>
      <c r="H85" s="48"/>
      <c r="I85" s="49"/>
    </row>
    <row r="86" spans="1:9" s="9" customFormat="1" ht="27" customHeight="1">
      <c r="A86" s="362" t="s">
        <v>210</v>
      </c>
      <c r="B86" s="362"/>
      <c r="C86" s="362"/>
      <c r="D86" s="362"/>
      <c r="E86" s="362"/>
      <c r="F86" s="362"/>
      <c r="G86" s="362"/>
      <c r="H86" s="362"/>
      <c r="I86" s="362"/>
    </row>
    <row r="87" spans="1:9" s="6" customFormat="1" ht="17.25" customHeight="1">
      <c r="A87" s="363" t="s">
        <v>0</v>
      </c>
      <c r="B87" s="392" t="s">
        <v>1</v>
      </c>
      <c r="C87" s="395" t="s">
        <v>9</v>
      </c>
      <c r="D87" s="398" t="s">
        <v>8</v>
      </c>
      <c r="E87" s="392" t="s">
        <v>2</v>
      </c>
      <c r="F87" s="363" t="s">
        <v>10</v>
      </c>
      <c r="G87" s="363" t="s">
        <v>3</v>
      </c>
      <c r="H87" s="4" t="s">
        <v>4</v>
      </c>
      <c r="I87" s="359" t="s">
        <v>11</v>
      </c>
    </row>
    <row r="88" spans="1:9" s="6" customFormat="1" ht="17.25" customHeight="1">
      <c r="A88" s="364"/>
      <c r="B88" s="393"/>
      <c r="C88" s="396"/>
      <c r="D88" s="399"/>
      <c r="E88" s="393"/>
      <c r="F88" s="364"/>
      <c r="G88" s="364"/>
      <c r="H88" s="14" t="s">
        <v>5</v>
      </c>
      <c r="I88" s="360"/>
    </row>
    <row r="89" spans="1:9" s="6" customFormat="1" ht="17.25" customHeight="1">
      <c r="A89" s="365"/>
      <c r="B89" s="394"/>
      <c r="C89" s="397"/>
      <c r="D89" s="400"/>
      <c r="E89" s="394"/>
      <c r="F89" s="365"/>
      <c r="G89" s="365"/>
      <c r="H89" s="7"/>
      <c r="I89" s="361"/>
    </row>
    <row r="90" spans="1:9" s="80" customFormat="1" ht="18.600000000000001" customHeight="1">
      <c r="A90" s="81">
        <v>22</v>
      </c>
      <c r="B90" s="104" t="s">
        <v>300</v>
      </c>
      <c r="C90" s="16">
        <v>12700</v>
      </c>
      <c r="D90" s="16">
        <v>12700</v>
      </c>
      <c r="E90" s="62" t="s">
        <v>12</v>
      </c>
      <c r="F90" s="40" t="s">
        <v>38</v>
      </c>
      <c r="G90" s="40" t="s">
        <v>38</v>
      </c>
      <c r="H90" s="67" t="s">
        <v>14</v>
      </c>
      <c r="I90" s="41" t="s">
        <v>335</v>
      </c>
    </row>
    <row r="91" spans="1:9" s="80" customFormat="1" ht="18.600000000000001" customHeight="1">
      <c r="A91" s="81"/>
      <c r="B91" s="12"/>
      <c r="C91" s="16"/>
      <c r="D91" s="16"/>
      <c r="E91" s="62"/>
      <c r="F91" s="40" t="s">
        <v>913</v>
      </c>
      <c r="G91" s="40" t="s">
        <v>913</v>
      </c>
      <c r="H91" s="67" t="s">
        <v>15</v>
      </c>
      <c r="I91" s="13" t="s">
        <v>381</v>
      </c>
    </row>
    <row r="92" spans="1:9" s="80" customFormat="1" ht="12" customHeight="1">
      <c r="A92" s="81"/>
      <c r="B92" s="12"/>
      <c r="C92" s="16"/>
      <c r="D92" s="16"/>
      <c r="E92" s="62"/>
      <c r="F92" s="40"/>
      <c r="G92" s="40"/>
      <c r="H92" s="67"/>
      <c r="I92" s="41"/>
    </row>
    <row r="93" spans="1:9" s="80" customFormat="1" ht="18.600000000000001" customHeight="1">
      <c r="A93" s="81">
        <v>23</v>
      </c>
      <c r="B93" s="380" t="s">
        <v>301</v>
      </c>
      <c r="C93" s="39">
        <v>2300</v>
      </c>
      <c r="D93" s="39">
        <v>2300</v>
      </c>
      <c r="E93" s="62" t="s">
        <v>12</v>
      </c>
      <c r="F93" s="40" t="s">
        <v>313</v>
      </c>
      <c r="G93" s="40" t="s">
        <v>313</v>
      </c>
      <c r="H93" s="67" t="s">
        <v>14</v>
      </c>
      <c r="I93" s="13" t="s">
        <v>336</v>
      </c>
    </row>
    <row r="94" spans="1:9" s="80" customFormat="1" ht="18.600000000000001" customHeight="1">
      <c r="A94" s="81"/>
      <c r="B94" s="381"/>
      <c r="C94" s="39"/>
      <c r="D94" s="39"/>
      <c r="E94" s="62"/>
      <c r="F94" s="40" t="s">
        <v>914</v>
      </c>
      <c r="G94" s="40" t="s">
        <v>914</v>
      </c>
      <c r="H94" s="67" t="s">
        <v>15</v>
      </c>
      <c r="I94" s="13" t="s">
        <v>381</v>
      </c>
    </row>
    <row r="95" spans="1:9" s="80" customFormat="1" ht="12" customHeight="1">
      <c r="A95" s="81"/>
      <c r="B95" s="12"/>
      <c r="C95" s="39"/>
      <c r="D95" s="39"/>
      <c r="E95" s="62"/>
      <c r="F95" s="40"/>
      <c r="G95" s="40"/>
      <c r="H95" s="67"/>
      <c r="I95" s="13"/>
    </row>
    <row r="96" spans="1:9" s="80" customFormat="1" ht="18.600000000000001" customHeight="1">
      <c r="A96" s="81">
        <v>24</v>
      </c>
      <c r="B96" s="380" t="s">
        <v>302</v>
      </c>
      <c r="C96" s="16">
        <v>3800</v>
      </c>
      <c r="D96" s="16">
        <v>3800</v>
      </c>
      <c r="E96" s="62" t="s">
        <v>12</v>
      </c>
      <c r="F96" s="40" t="s">
        <v>38</v>
      </c>
      <c r="G96" s="40" t="s">
        <v>38</v>
      </c>
      <c r="H96" s="67" t="s">
        <v>14</v>
      </c>
      <c r="I96" s="13" t="s">
        <v>337</v>
      </c>
    </row>
    <row r="97" spans="1:9" s="80" customFormat="1" ht="18.600000000000001" customHeight="1">
      <c r="A97" s="81"/>
      <c r="B97" s="381"/>
      <c r="C97" s="16"/>
      <c r="D97" s="16"/>
      <c r="E97" s="62"/>
      <c r="F97" s="40" t="s">
        <v>915</v>
      </c>
      <c r="G97" s="40" t="s">
        <v>915</v>
      </c>
      <c r="H97" s="67" t="s">
        <v>15</v>
      </c>
      <c r="I97" s="13" t="s">
        <v>381</v>
      </c>
    </row>
    <row r="98" spans="1:9" s="80" customFormat="1" ht="9.75" customHeight="1">
      <c r="A98" s="81"/>
      <c r="B98" s="12"/>
      <c r="C98" s="16"/>
      <c r="D98" s="16"/>
      <c r="E98" s="62"/>
      <c r="F98" s="40"/>
      <c r="G98" s="40"/>
      <c r="H98" s="67"/>
      <c r="I98" s="13"/>
    </row>
    <row r="99" spans="1:9" s="80" customFormat="1" ht="18.600000000000001" customHeight="1">
      <c r="A99" s="81">
        <v>25</v>
      </c>
      <c r="B99" s="380" t="s">
        <v>303</v>
      </c>
      <c r="C99" s="39">
        <v>13670</v>
      </c>
      <c r="D99" s="39">
        <v>13670</v>
      </c>
      <c r="E99" s="62" t="s">
        <v>12</v>
      </c>
      <c r="F99" s="104" t="s">
        <v>26</v>
      </c>
      <c r="G99" s="104" t="s">
        <v>26</v>
      </c>
      <c r="H99" s="67" t="s">
        <v>14</v>
      </c>
      <c r="I99" s="13" t="s">
        <v>282</v>
      </c>
    </row>
    <row r="100" spans="1:9" s="80" customFormat="1" ht="18.600000000000001" customHeight="1">
      <c r="A100" s="81"/>
      <c r="B100" s="381"/>
      <c r="C100" s="39"/>
      <c r="D100" s="39"/>
      <c r="E100" s="62"/>
      <c r="F100" s="104" t="s">
        <v>916</v>
      </c>
      <c r="G100" s="104" t="s">
        <v>916</v>
      </c>
      <c r="H100" s="67" t="s">
        <v>15</v>
      </c>
      <c r="I100" s="13"/>
    </row>
    <row r="101" spans="1:9" s="80" customFormat="1" ht="10.5" customHeight="1">
      <c r="A101" s="81"/>
      <c r="B101" s="128"/>
      <c r="C101" s="39"/>
      <c r="D101" s="39"/>
      <c r="E101" s="62"/>
      <c r="F101" s="104"/>
      <c r="G101" s="104"/>
      <c r="H101" s="67"/>
      <c r="I101" s="13"/>
    </row>
    <row r="102" spans="1:9" s="80" customFormat="1" ht="18.600000000000001" customHeight="1">
      <c r="A102" s="81">
        <v>26</v>
      </c>
      <c r="B102" s="380" t="s">
        <v>304</v>
      </c>
      <c r="C102" s="39">
        <v>5940</v>
      </c>
      <c r="D102" s="39">
        <v>5940</v>
      </c>
      <c r="E102" s="62" t="s">
        <v>12</v>
      </c>
      <c r="F102" s="104" t="s">
        <v>26</v>
      </c>
      <c r="G102" s="104" t="s">
        <v>26</v>
      </c>
      <c r="H102" s="67" t="s">
        <v>14</v>
      </c>
      <c r="I102" s="13" t="s">
        <v>282</v>
      </c>
    </row>
    <row r="103" spans="1:9" s="80" customFormat="1" ht="18.600000000000001" customHeight="1">
      <c r="A103" s="81"/>
      <c r="B103" s="381"/>
      <c r="C103" s="39"/>
      <c r="D103" s="39"/>
      <c r="E103" s="62"/>
      <c r="F103" s="104" t="s">
        <v>917</v>
      </c>
      <c r="G103" s="104" t="s">
        <v>917</v>
      </c>
      <c r="H103" s="67" t="s">
        <v>15</v>
      </c>
      <c r="I103" s="13"/>
    </row>
    <row r="104" spans="1:9" s="80" customFormat="1" ht="9.75" customHeight="1">
      <c r="A104" s="81"/>
      <c r="B104" s="128"/>
      <c r="C104" s="39"/>
      <c r="D104" s="39"/>
      <c r="E104" s="62"/>
      <c r="F104" s="104"/>
      <c r="G104" s="104"/>
      <c r="H104" s="67"/>
      <c r="I104" s="13"/>
    </row>
    <row r="105" spans="1:9" s="80" customFormat="1" ht="18.600000000000001" customHeight="1">
      <c r="A105" s="81">
        <v>27</v>
      </c>
      <c r="B105" s="380" t="s">
        <v>305</v>
      </c>
      <c r="C105" s="39">
        <v>9720</v>
      </c>
      <c r="D105" s="39">
        <v>9720</v>
      </c>
      <c r="E105" s="62" t="s">
        <v>12</v>
      </c>
      <c r="F105" s="104" t="s">
        <v>26</v>
      </c>
      <c r="G105" s="104" t="s">
        <v>26</v>
      </c>
      <c r="H105" s="67" t="s">
        <v>14</v>
      </c>
      <c r="I105" s="13" t="s">
        <v>282</v>
      </c>
    </row>
    <row r="106" spans="1:9" s="80" customFormat="1" ht="18.600000000000001" customHeight="1">
      <c r="A106" s="81"/>
      <c r="B106" s="381"/>
      <c r="C106" s="39"/>
      <c r="D106" s="39"/>
      <c r="E106" s="62"/>
      <c r="F106" s="104" t="s">
        <v>918</v>
      </c>
      <c r="G106" s="104" t="s">
        <v>918</v>
      </c>
      <c r="H106" s="67" t="s">
        <v>15</v>
      </c>
      <c r="I106" s="13"/>
    </row>
    <row r="107" spans="1:9" s="80" customFormat="1" ht="10.5" customHeight="1">
      <c r="A107" s="81"/>
      <c r="B107" s="128"/>
      <c r="C107" s="39"/>
      <c r="D107" s="39"/>
      <c r="E107" s="62"/>
      <c r="F107" s="104"/>
      <c r="G107" s="104"/>
      <c r="H107" s="67"/>
      <c r="I107" s="13"/>
    </row>
    <row r="108" spans="1:9" s="80" customFormat="1" ht="18.600000000000001" customHeight="1">
      <c r="A108" s="81">
        <v>28</v>
      </c>
      <c r="B108" s="380" t="s">
        <v>306</v>
      </c>
      <c r="C108" s="39">
        <v>50360</v>
      </c>
      <c r="D108" s="39">
        <v>50360</v>
      </c>
      <c r="E108" s="62" t="s">
        <v>12</v>
      </c>
      <c r="F108" s="104" t="s">
        <v>26</v>
      </c>
      <c r="G108" s="104" t="s">
        <v>26</v>
      </c>
      <c r="H108" s="67" t="s">
        <v>14</v>
      </c>
      <c r="I108" s="13" t="s">
        <v>282</v>
      </c>
    </row>
    <row r="109" spans="1:9" s="80" customFormat="1" ht="18.600000000000001" customHeight="1">
      <c r="A109" s="81"/>
      <c r="B109" s="381"/>
      <c r="C109" s="39"/>
      <c r="D109" s="39"/>
      <c r="E109" s="62"/>
      <c r="F109" s="104" t="s">
        <v>919</v>
      </c>
      <c r="G109" s="104" t="s">
        <v>919</v>
      </c>
      <c r="H109" s="67" t="s">
        <v>15</v>
      </c>
      <c r="I109" s="13"/>
    </row>
    <row r="110" spans="1:9" s="80" customFormat="1" ht="9.75" customHeight="1">
      <c r="A110" s="81"/>
      <c r="B110" s="178"/>
      <c r="C110" s="39"/>
      <c r="D110" s="39"/>
      <c r="E110" s="62"/>
      <c r="F110" s="104"/>
      <c r="G110" s="104"/>
      <c r="H110" s="67"/>
      <c r="I110" s="13"/>
    </row>
    <row r="111" spans="1:9" s="80" customFormat="1" ht="18" customHeight="1">
      <c r="A111" s="81">
        <v>29</v>
      </c>
      <c r="B111" s="380" t="s">
        <v>307</v>
      </c>
      <c r="C111" s="39">
        <v>200</v>
      </c>
      <c r="D111" s="39">
        <v>200</v>
      </c>
      <c r="E111" s="62" t="s">
        <v>12</v>
      </c>
      <c r="F111" s="104" t="s">
        <v>26</v>
      </c>
      <c r="G111" s="104" t="s">
        <v>26</v>
      </c>
      <c r="H111" s="67" t="s">
        <v>14</v>
      </c>
      <c r="I111" s="13" t="s">
        <v>282</v>
      </c>
    </row>
    <row r="112" spans="1:9" s="80" customFormat="1" ht="18" customHeight="1">
      <c r="A112" s="81"/>
      <c r="B112" s="381"/>
      <c r="C112" s="16"/>
      <c r="D112" s="16"/>
      <c r="E112" s="13"/>
      <c r="F112" s="105" t="s">
        <v>920</v>
      </c>
      <c r="G112" s="105" t="s">
        <v>920</v>
      </c>
      <c r="H112" s="67" t="s">
        <v>15</v>
      </c>
      <c r="I112" s="13"/>
    </row>
    <row r="113" spans="1:9" s="80" customFormat="1" ht="12.75" customHeight="1">
      <c r="A113" s="85"/>
      <c r="B113" s="108"/>
      <c r="C113" s="45"/>
      <c r="D113" s="45"/>
      <c r="E113" s="28"/>
      <c r="F113" s="108"/>
      <c r="G113" s="45"/>
      <c r="H113" s="86"/>
      <c r="I113" s="28"/>
    </row>
    <row r="114" spans="1:9" s="80" customFormat="1" ht="36.75" customHeight="1">
      <c r="A114" s="112"/>
      <c r="B114" s="99"/>
      <c r="C114" s="47"/>
      <c r="D114" s="47"/>
      <c r="E114" s="21"/>
      <c r="F114" s="99"/>
      <c r="G114" s="1" t="s">
        <v>6</v>
      </c>
      <c r="H114" s="48"/>
      <c r="I114" s="49"/>
    </row>
    <row r="115" spans="1:9" s="80" customFormat="1" ht="19.5" customHeight="1">
      <c r="A115" s="112"/>
      <c r="B115" s="99"/>
      <c r="C115" s="331">
        <f>SUM(C90:C112)</f>
        <v>98690</v>
      </c>
      <c r="D115" s="331">
        <f>SUM(G90:G113)</f>
        <v>0</v>
      </c>
      <c r="E115" s="352"/>
      <c r="F115" s="99"/>
      <c r="G115" s="1" t="s">
        <v>16</v>
      </c>
      <c r="H115" s="48"/>
      <c r="I115" s="49"/>
    </row>
    <row r="116" spans="1:9" s="80" customFormat="1" ht="19.5" customHeight="1">
      <c r="A116" s="112"/>
      <c r="B116" s="99"/>
      <c r="C116" s="47"/>
      <c r="D116" s="47"/>
      <c r="E116" s="21"/>
      <c r="F116" s="99"/>
      <c r="G116" s="1" t="s">
        <v>21</v>
      </c>
      <c r="H116" s="48"/>
      <c r="I116" s="49"/>
    </row>
    <row r="117" spans="1:9" s="9" customFormat="1" ht="27" customHeight="1">
      <c r="A117" s="362" t="s">
        <v>210</v>
      </c>
      <c r="B117" s="362"/>
      <c r="C117" s="362"/>
      <c r="D117" s="362"/>
      <c r="E117" s="362"/>
      <c r="F117" s="362"/>
      <c r="G117" s="362"/>
      <c r="H117" s="362"/>
      <c r="I117" s="362"/>
    </row>
    <row r="118" spans="1:9" s="6" customFormat="1" ht="17.25" customHeight="1">
      <c r="A118" s="363" t="s">
        <v>0</v>
      </c>
      <c r="B118" s="392" t="s">
        <v>1</v>
      </c>
      <c r="C118" s="395" t="s">
        <v>9</v>
      </c>
      <c r="D118" s="398" t="s">
        <v>8</v>
      </c>
      <c r="E118" s="392" t="s">
        <v>2</v>
      </c>
      <c r="F118" s="363" t="s">
        <v>10</v>
      </c>
      <c r="G118" s="363" t="s">
        <v>3</v>
      </c>
      <c r="H118" s="4" t="s">
        <v>4</v>
      </c>
      <c r="I118" s="359" t="s">
        <v>11</v>
      </c>
    </row>
    <row r="119" spans="1:9" s="6" customFormat="1" ht="17.25" customHeight="1">
      <c r="A119" s="364"/>
      <c r="B119" s="393"/>
      <c r="C119" s="396"/>
      <c r="D119" s="399"/>
      <c r="E119" s="393"/>
      <c r="F119" s="364"/>
      <c r="G119" s="364"/>
      <c r="H119" s="14" t="s">
        <v>5</v>
      </c>
      <c r="I119" s="360"/>
    </row>
    <row r="120" spans="1:9" s="6" customFormat="1" ht="17.25" customHeight="1">
      <c r="A120" s="365"/>
      <c r="B120" s="394"/>
      <c r="C120" s="397"/>
      <c r="D120" s="400"/>
      <c r="E120" s="394"/>
      <c r="F120" s="365"/>
      <c r="G120" s="365"/>
      <c r="H120" s="7"/>
      <c r="I120" s="361"/>
    </row>
    <row r="121" spans="1:9" s="80" customFormat="1" ht="19.5" customHeight="1">
      <c r="A121" s="81">
        <v>30</v>
      </c>
      <c r="B121" s="104" t="s">
        <v>742</v>
      </c>
      <c r="C121" s="16">
        <v>500000</v>
      </c>
      <c r="D121" s="16">
        <v>497322.61</v>
      </c>
      <c r="E121" s="62" t="s">
        <v>12</v>
      </c>
      <c r="F121" s="40" t="s">
        <v>310</v>
      </c>
      <c r="G121" s="40" t="s">
        <v>310</v>
      </c>
      <c r="H121" s="67" t="s">
        <v>14</v>
      </c>
      <c r="I121" s="127" t="s">
        <v>744</v>
      </c>
    </row>
    <row r="122" spans="1:9" s="80" customFormat="1" ht="19.5" customHeight="1">
      <c r="A122" s="81"/>
      <c r="B122" s="12" t="s">
        <v>743</v>
      </c>
      <c r="C122" s="16"/>
      <c r="D122" s="16"/>
      <c r="E122" s="62"/>
      <c r="F122" s="40" t="s">
        <v>921</v>
      </c>
      <c r="G122" s="40" t="s">
        <v>921</v>
      </c>
      <c r="H122" s="67" t="s">
        <v>15</v>
      </c>
      <c r="I122" s="13" t="s">
        <v>745</v>
      </c>
    </row>
    <row r="123" spans="1:9" s="80" customFormat="1" ht="17.25" customHeight="1">
      <c r="A123" s="81"/>
      <c r="B123" s="12"/>
      <c r="C123" s="16"/>
      <c r="D123" s="16"/>
      <c r="E123" s="62"/>
      <c r="F123" s="40"/>
      <c r="G123" s="40"/>
      <c r="H123" s="67"/>
      <c r="I123" s="13"/>
    </row>
    <row r="124" spans="1:9" s="80" customFormat="1" ht="17.25" customHeight="1">
      <c r="A124" s="81">
        <v>31</v>
      </c>
      <c r="B124" s="104" t="s">
        <v>746</v>
      </c>
      <c r="C124" s="16">
        <v>498000</v>
      </c>
      <c r="D124" s="16">
        <v>491455.21</v>
      </c>
      <c r="E124" s="62" t="s">
        <v>12</v>
      </c>
      <c r="F124" s="40" t="s">
        <v>310</v>
      </c>
      <c r="G124" s="40" t="s">
        <v>310</v>
      </c>
      <c r="H124" s="67" t="s">
        <v>14</v>
      </c>
      <c r="I124" s="127" t="s">
        <v>747</v>
      </c>
    </row>
    <row r="125" spans="1:9" s="80" customFormat="1" ht="17.25" customHeight="1">
      <c r="A125" s="81"/>
      <c r="B125" s="12"/>
      <c r="C125" s="16"/>
      <c r="D125" s="16"/>
      <c r="E125" s="62"/>
      <c r="F125" s="40" t="s">
        <v>922</v>
      </c>
      <c r="G125" s="40" t="s">
        <v>922</v>
      </c>
      <c r="H125" s="67" t="s">
        <v>15</v>
      </c>
      <c r="I125" s="13" t="s">
        <v>745</v>
      </c>
    </row>
    <row r="126" spans="1:9" s="80" customFormat="1" ht="17.25" customHeight="1">
      <c r="A126" s="81"/>
      <c r="B126" s="12"/>
      <c r="C126" s="16"/>
      <c r="D126" s="16"/>
      <c r="E126" s="62"/>
      <c r="F126" s="40"/>
      <c r="G126" s="40"/>
      <c r="H126" s="67"/>
      <c r="I126" s="13"/>
    </row>
    <row r="127" spans="1:9" s="80" customFormat="1" ht="17.25" customHeight="1">
      <c r="A127" s="81">
        <v>32</v>
      </c>
      <c r="B127" s="12" t="s">
        <v>754</v>
      </c>
      <c r="C127" s="16">
        <v>493000</v>
      </c>
      <c r="D127" s="16">
        <v>491597.96</v>
      </c>
      <c r="E127" s="62" t="s">
        <v>12</v>
      </c>
      <c r="F127" s="40" t="s">
        <v>757</v>
      </c>
      <c r="G127" s="40" t="s">
        <v>757</v>
      </c>
      <c r="H127" s="67" t="s">
        <v>14</v>
      </c>
      <c r="I127" s="127" t="s">
        <v>759</v>
      </c>
    </row>
    <row r="128" spans="1:9" s="80" customFormat="1" ht="17.25" customHeight="1">
      <c r="A128" s="81"/>
      <c r="B128" s="12" t="s">
        <v>755</v>
      </c>
      <c r="C128" s="16"/>
      <c r="D128" s="16"/>
      <c r="E128" s="62"/>
      <c r="F128" s="40" t="s">
        <v>922</v>
      </c>
      <c r="G128" s="40" t="s">
        <v>922</v>
      </c>
      <c r="H128" s="67" t="s">
        <v>15</v>
      </c>
      <c r="I128" s="13" t="s">
        <v>758</v>
      </c>
    </row>
    <row r="129" spans="1:9" s="80" customFormat="1" ht="17.25" customHeight="1">
      <c r="A129" s="81"/>
      <c r="B129" s="12" t="s">
        <v>756</v>
      </c>
      <c r="C129" s="16"/>
      <c r="D129" s="16"/>
      <c r="E129" s="62"/>
      <c r="F129" s="40"/>
      <c r="G129" s="40"/>
      <c r="H129" s="67"/>
      <c r="I129" s="13"/>
    </row>
    <row r="130" spans="1:9" s="80" customFormat="1" ht="18.600000000000001" customHeight="1">
      <c r="A130" s="81"/>
      <c r="B130" s="12"/>
      <c r="C130" s="16"/>
      <c r="D130" s="16"/>
      <c r="E130" s="62"/>
      <c r="F130" s="40"/>
      <c r="G130" s="16"/>
      <c r="H130" s="67"/>
      <c r="I130" s="13"/>
    </row>
    <row r="131" spans="1:9" s="80" customFormat="1" ht="18.600000000000001" customHeight="1">
      <c r="A131" s="81"/>
      <c r="B131" s="12"/>
      <c r="C131" s="16"/>
      <c r="D131" s="16"/>
      <c r="E131" s="62"/>
      <c r="F131" s="40"/>
      <c r="G131" s="16"/>
      <c r="H131" s="67"/>
      <c r="I131" s="13"/>
    </row>
    <row r="132" spans="1:9" s="80" customFormat="1" ht="18.600000000000001" customHeight="1">
      <c r="A132" s="81"/>
      <c r="B132" s="12"/>
      <c r="C132" s="16"/>
      <c r="D132" s="16"/>
      <c r="E132" s="62"/>
      <c r="F132" s="40"/>
      <c r="G132" s="16"/>
      <c r="H132" s="67"/>
      <c r="I132" s="13"/>
    </row>
    <row r="133" spans="1:9" s="80" customFormat="1" ht="17.25" customHeight="1">
      <c r="A133" s="85"/>
      <c r="B133" s="26"/>
      <c r="C133" s="29"/>
      <c r="D133" s="29"/>
      <c r="E133" s="74"/>
      <c r="F133" s="51"/>
      <c r="G133" s="29"/>
      <c r="H133" s="72"/>
      <c r="I133" s="46"/>
    </row>
    <row r="135" spans="1:9">
      <c r="C135" s="349">
        <f>SUM(C121:C133)</f>
        <v>1491000</v>
      </c>
      <c r="D135" s="349">
        <f>SUM(G121:G132)</f>
        <v>0</v>
      </c>
      <c r="E135" s="350"/>
    </row>
    <row r="136" spans="1:9">
      <c r="C136" s="332"/>
      <c r="D136" s="332"/>
      <c r="E136" s="350"/>
      <c r="G136" s="1" t="s">
        <v>6</v>
      </c>
      <c r="H136" s="48"/>
      <c r="I136" s="49"/>
    </row>
    <row r="137" spans="1:9">
      <c r="C137" s="332"/>
      <c r="D137" s="332"/>
      <c r="E137" s="350"/>
      <c r="G137" s="1" t="s">
        <v>16</v>
      </c>
      <c r="H137" s="48"/>
      <c r="I137" s="49"/>
    </row>
    <row r="138" spans="1:9">
      <c r="C138" s="332"/>
      <c r="D138" s="332"/>
      <c r="E138" s="350"/>
      <c r="G138" s="1" t="s">
        <v>21</v>
      </c>
      <c r="H138" s="48"/>
      <c r="I138" s="49"/>
    </row>
    <row r="139" spans="1:9">
      <c r="C139" s="333">
        <f>+C135+C115+C84+C56+C27</f>
        <v>2064281.4</v>
      </c>
      <c r="D139" s="351">
        <f>+D135+D115+D84+D56+D27</f>
        <v>0</v>
      </c>
      <c r="E139" s="350"/>
    </row>
    <row r="140" spans="1:9">
      <c r="C140" s="332"/>
      <c r="D140" s="332"/>
      <c r="E140" s="350"/>
    </row>
  </sheetData>
  <mergeCells count="57">
    <mergeCell ref="A117:I117"/>
    <mergeCell ref="A118:A120"/>
    <mergeCell ref="B118:B120"/>
    <mergeCell ref="C118:C120"/>
    <mergeCell ref="D118:D120"/>
    <mergeCell ref="E118:E120"/>
    <mergeCell ref="F118:F120"/>
    <mergeCell ref="G118:G120"/>
    <mergeCell ref="I118:I120"/>
    <mergeCell ref="A1:I1"/>
    <mergeCell ref="A2:A4"/>
    <mergeCell ref="F2:F4"/>
    <mergeCell ref="G2:G4"/>
    <mergeCell ref="I2:I4"/>
    <mergeCell ref="B2:B4"/>
    <mergeCell ref="C2:C4"/>
    <mergeCell ref="D2:D4"/>
    <mergeCell ref="E2:E4"/>
    <mergeCell ref="B5:B6"/>
    <mergeCell ref="B33:B34"/>
    <mergeCell ref="B48:B49"/>
    <mergeCell ref="B68:B69"/>
    <mergeCell ref="B74:B75"/>
    <mergeCell ref="B93:B94"/>
    <mergeCell ref="B96:B97"/>
    <mergeCell ref="B99:B100"/>
    <mergeCell ref="B102:B103"/>
    <mergeCell ref="B105:B106"/>
    <mergeCell ref="B108:B109"/>
    <mergeCell ref="B111:B112"/>
    <mergeCell ref="A29:I29"/>
    <mergeCell ref="A30:A32"/>
    <mergeCell ref="B30:B32"/>
    <mergeCell ref="C30:C32"/>
    <mergeCell ref="D30:D32"/>
    <mergeCell ref="E30:E32"/>
    <mergeCell ref="F30:F32"/>
    <mergeCell ref="G30:G32"/>
    <mergeCell ref="I30:I32"/>
    <mergeCell ref="A58:I58"/>
    <mergeCell ref="A59:A61"/>
    <mergeCell ref="B59:B61"/>
    <mergeCell ref="C59:C61"/>
    <mergeCell ref="D59:D61"/>
    <mergeCell ref="E59:E61"/>
    <mergeCell ref="F59:F61"/>
    <mergeCell ref="G59:G61"/>
    <mergeCell ref="I59:I61"/>
    <mergeCell ref="A86:I86"/>
    <mergeCell ref="F87:F89"/>
    <mergeCell ref="G87:G89"/>
    <mergeCell ref="I87:I89"/>
    <mergeCell ref="A87:A89"/>
    <mergeCell ref="B87:B89"/>
    <mergeCell ref="C87:C89"/>
    <mergeCell ref="D87:D89"/>
    <mergeCell ref="E87:E89"/>
  </mergeCells>
  <pageMargins left="0.23622047244094491" right="0.23622047244094491" top="0.47244094488188981" bottom="0.39370078740157483" header="0.31496062992125984" footer="0.31496062992125984"/>
  <pageSetup paperSize="9" orientation="landscape" r:id="rId1"/>
  <headerFooter>
    <oddHeader>&amp;R&amp;"TH SarabunIT๙,ธรรมดา"&amp;14สขร.1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/>
  </sheetPr>
  <dimension ref="A1:I139"/>
  <sheetViews>
    <sheetView topLeftCell="A129" zoomScale="115" zoomScaleNormal="115" zoomScalePageLayoutView="110" workbookViewId="0">
      <selection activeCell="G142" sqref="G142"/>
    </sheetView>
  </sheetViews>
  <sheetFormatPr defaultColWidth="9" defaultRowHeight="20.25"/>
  <cols>
    <col min="1" max="1" width="5" style="2" customWidth="1"/>
    <col min="2" max="2" width="30.28515625" style="1" customWidth="1"/>
    <col min="3" max="3" width="14.28515625" style="3" customWidth="1"/>
    <col min="4" max="4" width="13.140625" style="3" customWidth="1"/>
    <col min="5" max="5" width="12.7109375" style="2" customWidth="1"/>
    <col min="6" max="7" width="20.28515625" style="1" customWidth="1"/>
    <col min="8" max="8" width="14" style="1" customWidth="1"/>
    <col min="9" max="9" width="13.42578125" style="1" customWidth="1"/>
    <col min="10" max="16384" width="9" style="1"/>
  </cols>
  <sheetData>
    <row r="1" spans="1:9" s="9" customFormat="1" ht="33" customHeight="1">
      <c r="A1" s="362" t="s">
        <v>211</v>
      </c>
      <c r="B1" s="362"/>
      <c r="C1" s="362"/>
      <c r="D1" s="362"/>
      <c r="E1" s="362"/>
      <c r="F1" s="362"/>
      <c r="G1" s="362"/>
      <c r="H1" s="362"/>
      <c r="I1" s="362"/>
    </row>
    <row r="2" spans="1:9" s="6" customFormat="1" ht="24" customHeight="1">
      <c r="A2" s="363" t="s">
        <v>0</v>
      </c>
      <c r="B2" s="392" t="s">
        <v>1</v>
      </c>
      <c r="C2" s="395" t="s">
        <v>9</v>
      </c>
      <c r="D2" s="398" t="s">
        <v>8</v>
      </c>
      <c r="E2" s="392" t="s">
        <v>2</v>
      </c>
      <c r="F2" s="363" t="s">
        <v>10</v>
      </c>
      <c r="G2" s="363" t="s">
        <v>3</v>
      </c>
      <c r="H2" s="4" t="s">
        <v>4</v>
      </c>
      <c r="I2" s="359" t="s">
        <v>11</v>
      </c>
    </row>
    <row r="3" spans="1:9" s="6" customFormat="1" ht="18.75">
      <c r="A3" s="364"/>
      <c r="B3" s="393"/>
      <c r="C3" s="396"/>
      <c r="D3" s="399"/>
      <c r="E3" s="393"/>
      <c r="F3" s="364"/>
      <c r="G3" s="364"/>
      <c r="H3" s="14" t="s">
        <v>5</v>
      </c>
      <c r="I3" s="360"/>
    </row>
    <row r="4" spans="1:9" s="6" customFormat="1" ht="19.5" customHeight="1">
      <c r="A4" s="365"/>
      <c r="B4" s="394"/>
      <c r="C4" s="397"/>
      <c r="D4" s="400"/>
      <c r="E4" s="394"/>
      <c r="F4" s="365"/>
      <c r="G4" s="365"/>
      <c r="H4" s="7"/>
      <c r="I4" s="361"/>
    </row>
    <row r="5" spans="1:9" s="80" customFormat="1" ht="19.5" customHeight="1">
      <c r="A5" s="79">
        <v>1</v>
      </c>
      <c r="B5" s="27" t="s">
        <v>48</v>
      </c>
      <c r="C5" s="37">
        <v>230</v>
      </c>
      <c r="D5" s="37">
        <v>230</v>
      </c>
      <c r="E5" s="180" t="s">
        <v>12</v>
      </c>
      <c r="F5" s="27" t="s">
        <v>24</v>
      </c>
      <c r="G5" s="27" t="s">
        <v>24</v>
      </c>
      <c r="H5" s="68" t="s">
        <v>14</v>
      </c>
      <c r="I5" s="38" t="s">
        <v>417</v>
      </c>
    </row>
    <row r="6" spans="1:9" s="80" customFormat="1" ht="19.5" customHeight="1">
      <c r="A6" s="81"/>
      <c r="B6" s="12"/>
      <c r="C6" s="39"/>
      <c r="D6" s="39"/>
      <c r="E6" s="116"/>
      <c r="F6" s="12" t="s">
        <v>923</v>
      </c>
      <c r="G6" s="12" t="s">
        <v>923</v>
      </c>
      <c r="H6" s="67" t="s">
        <v>15</v>
      </c>
      <c r="I6" s="41" t="s">
        <v>418</v>
      </c>
    </row>
    <row r="7" spans="1:9" s="80" customFormat="1" ht="15.75" customHeight="1">
      <c r="A7" s="81"/>
      <c r="B7" s="12"/>
      <c r="C7" s="39"/>
      <c r="D7" s="39"/>
      <c r="E7" s="116"/>
      <c r="F7" s="12"/>
      <c r="G7" s="12"/>
      <c r="H7" s="67"/>
      <c r="I7" s="41"/>
    </row>
    <row r="8" spans="1:9" s="80" customFormat="1" ht="19.5" customHeight="1">
      <c r="A8" s="81">
        <v>2</v>
      </c>
      <c r="B8" s="378" t="s">
        <v>454</v>
      </c>
      <c r="C8" s="39">
        <v>9690</v>
      </c>
      <c r="D8" s="39">
        <v>9690</v>
      </c>
      <c r="E8" s="116" t="s">
        <v>12</v>
      </c>
      <c r="F8" s="12" t="s">
        <v>46</v>
      </c>
      <c r="G8" s="12" t="s">
        <v>46</v>
      </c>
      <c r="H8" s="67" t="s">
        <v>14</v>
      </c>
      <c r="I8" s="41" t="s">
        <v>419</v>
      </c>
    </row>
    <row r="9" spans="1:9" s="80" customFormat="1" ht="19.5" customHeight="1">
      <c r="A9" s="81"/>
      <c r="B9" s="379"/>
      <c r="C9" s="39"/>
      <c r="D9" s="39"/>
      <c r="E9" s="116"/>
      <c r="F9" s="12" t="s">
        <v>924</v>
      </c>
      <c r="G9" s="12" t="s">
        <v>924</v>
      </c>
      <c r="H9" s="67" t="s">
        <v>15</v>
      </c>
      <c r="I9" s="41" t="s">
        <v>418</v>
      </c>
    </row>
    <row r="10" spans="1:9" s="80" customFormat="1" ht="15.75" customHeight="1">
      <c r="A10" s="81"/>
      <c r="B10" s="12"/>
      <c r="C10" s="39"/>
      <c r="D10" s="39"/>
      <c r="E10" s="116"/>
      <c r="F10" s="12"/>
      <c r="G10" s="12"/>
      <c r="H10" s="67"/>
      <c r="I10" s="41"/>
    </row>
    <row r="11" spans="1:9" s="80" customFormat="1" ht="19.5" customHeight="1">
      <c r="A11" s="81">
        <v>3</v>
      </c>
      <c r="B11" s="12" t="s">
        <v>34</v>
      </c>
      <c r="C11" s="39">
        <v>380</v>
      </c>
      <c r="D11" s="39">
        <v>380</v>
      </c>
      <c r="E11" s="116" t="s">
        <v>12</v>
      </c>
      <c r="F11" s="12" t="s">
        <v>24</v>
      </c>
      <c r="G11" s="12" t="s">
        <v>24</v>
      </c>
      <c r="H11" s="67" t="s">
        <v>14</v>
      </c>
      <c r="I11" s="41" t="s">
        <v>422</v>
      </c>
    </row>
    <row r="12" spans="1:9" s="80" customFormat="1" ht="19.5" customHeight="1">
      <c r="A12" s="81"/>
      <c r="B12" s="12"/>
      <c r="C12" s="39"/>
      <c r="D12" s="39"/>
      <c r="E12" s="116"/>
      <c r="F12" s="12" t="s">
        <v>925</v>
      </c>
      <c r="G12" s="12" t="s">
        <v>925</v>
      </c>
      <c r="H12" s="67" t="s">
        <v>15</v>
      </c>
      <c r="I12" s="41" t="s">
        <v>421</v>
      </c>
    </row>
    <row r="13" spans="1:9" s="80" customFormat="1" ht="16.5" customHeight="1">
      <c r="A13" s="81"/>
      <c r="B13" s="12"/>
      <c r="C13" s="39"/>
      <c r="D13" s="39"/>
      <c r="E13" s="116"/>
      <c r="F13" s="12"/>
      <c r="G13" s="12"/>
      <c r="H13" s="67"/>
      <c r="I13" s="41"/>
    </row>
    <row r="14" spans="1:9" s="80" customFormat="1" ht="19.5" customHeight="1">
      <c r="A14" s="81">
        <v>4</v>
      </c>
      <c r="B14" s="380" t="s">
        <v>382</v>
      </c>
      <c r="C14" s="39">
        <v>43000</v>
      </c>
      <c r="D14" s="39">
        <v>43000</v>
      </c>
      <c r="E14" s="116" t="s">
        <v>12</v>
      </c>
      <c r="F14" s="40" t="s">
        <v>926</v>
      </c>
      <c r="G14" s="40" t="s">
        <v>926</v>
      </c>
      <c r="H14" s="67" t="s">
        <v>14</v>
      </c>
      <c r="I14" s="41" t="s">
        <v>420</v>
      </c>
    </row>
    <row r="15" spans="1:9" s="80" customFormat="1" ht="19.5" customHeight="1">
      <c r="A15" s="81"/>
      <c r="B15" s="381"/>
      <c r="C15" s="39"/>
      <c r="D15" s="39"/>
      <c r="E15" s="116"/>
      <c r="F15" s="40"/>
      <c r="G15" s="40"/>
      <c r="H15" s="67" t="s">
        <v>15</v>
      </c>
      <c r="I15" s="41" t="s">
        <v>421</v>
      </c>
    </row>
    <row r="16" spans="1:9" s="80" customFormat="1" ht="17.25" customHeight="1">
      <c r="A16" s="81"/>
      <c r="B16" s="12"/>
      <c r="C16" s="39"/>
      <c r="D16" s="39"/>
      <c r="E16" s="116"/>
      <c r="F16" s="40"/>
      <c r="G16" s="40"/>
      <c r="H16" s="67"/>
      <c r="I16" s="41"/>
    </row>
    <row r="17" spans="1:9" s="80" customFormat="1" ht="19.5" customHeight="1">
      <c r="A17" s="81">
        <v>5</v>
      </c>
      <c r="B17" s="12" t="s">
        <v>383</v>
      </c>
      <c r="C17" s="39">
        <v>3000</v>
      </c>
      <c r="D17" s="39">
        <v>3000</v>
      </c>
      <c r="E17" s="116" t="s">
        <v>12</v>
      </c>
      <c r="F17" s="12" t="s">
        <v>27</v>
      </c>
      <c r="G17" s="12" t="s">
        <v>27</v>
      </c>
      <c r="H17" s="67" t="s">
        <v>14</v>
      </c>
      <c r="I17" s="41" t="s">
        <v>423</v>
      </c>
    </row>
    <row r="18" spans="1:9" s="80" customFormat="1" ht="19.5" customHeight="1">
      <c r="A18" s="81"/>
      <c r="B18" s="12"/>
      <c r="C18" s="39"/>
      <c r="D18" s="39"/>
      <c r="E18" s="116"/>
      <c r="F18" s="12" t="s">
        <v>927</v>
      </c>
      <c r="G18" s="12" t="s">
        <v>927</v>
      </c>
      <c r="H18" s="67" t="s">
        <v>15</v>
      </c>
      <c r="I18" s="41" t="s">
        <v>421</v>
      </c>
    </row>
    <row r="19" spans="1:9" s="80" customFormat="1" ht="14.25" customHeight="1">
      <c r="A19" s="81"/>
      <c r="B19" s="12"/>
      <c r="C19" s="39"/>
      <c r="D19" s="39"/>
      <c r="E19" s="116"/>
      <c r="F19" s="12"/>
      <c r="G19" s="12"/>
      <c r="H19" s="67"/>
      <c r="I19" s="41"/>
    </row>
    <row r="20" spans="1:9" s="80" customFormat="1" ht="19.5" customHeight="1">
      <c r="A20" s="81">
        <v>6</v>
      </c>
      <c r="B20" s="12" t="s">
        <v>384</v>
      </c>
      <c r="C20" s="39">
        <v>3000</v>
      </c>
      <c r="D20" s="39">
        <v>3000</v>
      </c>
      <c r="E20" s="116" t="s">
        <v>12</v>
      </c>
      <c r="F20" s="12" t="s">
        <v>18</v>
      </c>
      <c r="G20" s="12" t="s">
        <v>18</v>
      </c>
      <c r="H20" s="67" t="s">
        <v>14</v>
      </c>
      <c r="I20" s="41" t="s">
        <v>424</v>
      </c>
    </row>
    <row r="21" spans="1:9" s="80" customFormat="1" ht="19.5" customHeight="1">
      <c r="A21" s="81"/>
      <c r="B21" s="12"/>
      <c r="C21" s="39"/>
      <c r="D21" s="39"/>
      <c r="E21" s="116"/>
      <c r="F21" s="12" t="s">
        <v>847</v>
      </c>
      <c r="G21" s="12" t="s">
        <v>847</v>
      </c>
      <c r="H21" s="67" t="s">
        <v>15</v>
      </c>
      <c r="I21" s="41" t="s">
        <v>421</v>
      </c>
    </row>
    <row r="22" spans="1:9" s="80" customFormat="1" ht="16.5" customHeight="1">
      <c r="A22" s="81"/>
      <c r="B22" s="12"/>
      <c r="C22" s="39"/>
      <c r="D22" s="39"/>
      <c r="E22" s="116"/>
      <c r="F22" s="12"/>
      <c r="G22" s="12"/>
      <c r="H22" s="67"/>
      <c r="I22" s="41"/>
    </row>
    <row r="23" spans="1:9" s="80" customFormat="1" ht="19.5" customHeight="1">
      <c r="A23" s="81">
        <v>7</v>
      </c>
      <c r="B23" s="358" t="s">
        <v>96</v>
      </c>
      <c r="C23" s="39">
        <v>2720</v>
      </c>
      <c r="D23" s="39">
        <v>2720</v>
      </c>
      <c r="E23" s="116" t="s">
        <v>12</v>
      </c>
      <c r="F23" s="104" t="s">
        <v>396</v>
      </c>
      <c r="G23" s="104" t="s">
        <v>396</v>
      </c>
      <c r="H23" s="67" t="s">
        <v>14</v>
      </c>
      <c r="I23" s="41" t="s">
        <v>425</v>
      </c>
    </row>
    <row r="24" spans="1:9" s="80" customFormat="1" ht="19.5" customHeight="1">
      <c r="A24" s="81"/>
      <c r="B24" s="355"/>
      <c r="C24" s="39"/>
      <c r="D24" s="39"/>
      <c r="E24" s="116"/>
      <c r="F24" s="12" t="s">
        <v>843</v>
      </c>
      <c r="G24" s="12" t="s">
        <v>843</v>
      </c>
      <c r="H24" s="67" t="s">
        <v>15</v>
      </c>
      <c r="I24" s="41" t="s">
        <v>421</v>
      </c>
    </row>
    <row r="25" spans="1:9" s="80" customFormat="1" ht="17.25" customHeight="1">
      <c r="A25" s="85"/>
      <c r="B25" s="26"/>
      <c r="C25" s="45"/>
      <c r="D25" s="45"/>
      <c r="E25" s="187"/>
      <c r="F25" s="26"/>
      <c r="G25" s="26"/>
      <c r="H25" s="72"/>
      <c r="I25" s="46"/>
    </row>
    <row r="26" spans="1:9" s="80" customFormat="1" ht="17.25" customHeight="1">
      <c r="A26" s="188"/>
      <c r="B26" s="189"/>
      <c r="C26" s="190"/>
      <c r="D26" s="190"/>
      <c r="E26" s="191"/>
      <c r="F26" s="189"/>
      <c r="G26" s="190"/>
      <c r="H26" s="192"/>
      <c r="I26" s="193"/>
    </row>
    <row r="27" spans="1:9" s="80" customFormat="1" ht="17.25" customHeight="1">
      <c r="A27" s="112"/>
      <c r="B27" s="17"/>
      <c r="C27" s="47">
        <f>SUM(C5:C25)</f>
        <v>62020</v>
      </c>
      <c r="D27" s="47">
        <f>SUM(G5:G23)</f>
        <v>0</v>
      </c>
      <c r="E27" s="194"/>
      <c r="F27" s="17"/>
      <c r="G27" s="1" t="s">
        <v>6</v>
      </c>
      <c r="H27" s="48"/>
      <c r="I27" s="49"/>
    </row>
    <row r="28" spans="1:9" s="80" customFormat="1" ht="17.25" customHeight="1">
      <c r="A28" s="112"/>
      <c r="B28" s="17"/>
      <c r="C28" s="47"/>
      <c r="D28" s="47"/>
      <c r="E28" s="194"/>
      <c r="F28" s="17"/>
      <c r="G28" s="1" t="s">
        <v>16</v>
      </c>
      <c r="H28" s="48"/>
      <c r="I28" s="49"/>
    </row>
    <row r="29" spans="1:9" s="80" customFormat="1" ht="17.25" customHeight="1">
      <c r="A29" s="112"/>
      <c r="B29" s="17"/>
      <c r="C29" s="47"/>
      <c r="D29" s="47"/>
      <c r="E29" s="194"/>
      <c r="F29" s="17"/>
      <c r="G29" s="1" t="s">
        <v>21</v>
      </c>
      <c r="H29" s="48"/>
      <c r="I29" s="49"/>
    </row>
    <row r="30" spans="1:9" s="80" customFormat="1" ht="24.75" customHeight="1">
      <c r="A30" s="362" t="s">
        <v>211</v>
      </c>
      <c r="B30" s="362"/>
      <c r="C30" s="362"/>
      <c r="D30" s="362"/>
      <c r="E30" s="362"/>
      <c r="F30" s="362"/>
      <c r="G30" s="362"/>
      <c r="H30" s="362"/>
      <c r="I30" s="362"/>
    </row>
    <row r="31" spans="1:9" s="80" customFormat="1" ht="24.75" customHeight="1">
      <c r="A31" s="363" t="s">
        <v>0</v>
      </c>
      <c r="B31" s="392" t="s">
        <v>1</v>
      </c>
      <c r="C31" s="395" t="s">
        <v>9</v>
      </c>
      <c r="D31" s="398" t="s">
        <v>8</v>
      </c>
      <c r="E31" s="392" t="s">
        <v>2</v>
      </c>
      <c r="F31" s="363" t="s">
        <v>10</v>
      </c>
      <c r="G31" s="363" t="s">
        <v>3</v>
      </c>
      <c r="H31" s="4" t="s">
        <v>4</v>
      </c>
      <c r="I31" s="359" t="s">
        <v>11</v>
      </c>
    </row>
    <row r="32" spans="1:9" s="80" customFormat="1" ht="24.75" customHeight="1">
      <c r="A32" s="364"/>
      <c r="B32" s="393"/>
      <c r="C32" s="396"/>
      <c r="D32" s="399"/>
      <c r="E32" s="393"/>
      <c r="F32" s="364"/>
      <c r="G32" s="364"/>
      <c r="H32" s="14" t="s">
        <v>5</v>
      </c>
      <c r="I32" s="360"/>
    </row>
    <row r="33" spans="1:9" s="80" customFormat="1" ht="21" customHeight="1">
      <c r="A33" s="365"/>
      <c r="B33" s="394"/>
      <c r="C33" s="397"/>
      <c r="D33" s="400"/>
      <c r="E33" s="394"/>
      <c r="F33" s="365"/>
      <c r="G33" s="365"/>
      <c r="H33" s="7"/>
      <c r="I33" s="361"/>
    </row>
    <row r="34" spans="1:9" s="80" customFormat="1" ht="19.5" customHeight="1">
      <c r="A34" s="81">
        <v>8</v>
      </c>
      <c r="B34" s="380" t="s">
        <v>385</v>
      </c>
      <c r="C34" s="39">
        <v>3800</v>
      </c>
      <c r="D34" s="39">
        <v>3800</v>
      </c>
      <c r="E34" s="116" t="s">
        <v>12</v>
      </c>
      <c r="F34" s="40" t="s">
        <v>928</v>
      </c>
      <c r="G34" s="40" t="s">
        <v>928</v>
      </c>
      <c r="H34" s="67" t="s">
        <v>14</v>
      </c>
      <c r="I34" s="41" t="s">
        <v>426</v>
      </c>
    </row>
    <row r="35" spans="1:9" s="80" customFormat="1" ht="19.5" customHeight="1">
      <c r="A35" s="81"/>
      <c r="B35" s="381"/>
      <c r="C35" s="39"/>
      <c r="D35" s="39"/>
      <c r="E35" s="116"/>
      <c r="F35" s="40"/>
      <c r="G35" s="40"/>
      <c r="H35" s="67" t="s">
        <v>15</v>
      </c>
      <c r="I35" s="41" t="s">
        <v>421</v>
      </c>
    </row>
    <row r="36" spans="1:9" s="80" customFormat="1" ht="17.25" customHeight="1">
      <c r="A36" s="81"/>
      <c r="B36" s="12"/>
      <c r="C36" s="39"/>
      <c r="D36" s="39"/>
      <c r="E36" s="116"/>
      <c r="F36" s="40"/>
      <c r="G36" s="40"/>
      <c r="H36" s="67"/>
      <c r="I36" s="41"/>
    </row>
    <row r="37" spans="1:9" s="80" customFormat="1" ht="19.5" customHeight="1">
      <c r="A37" s="81">
        <v>9</v>
      </c>
      <c r="B37" s="356" t="s">
        <v>386</v>
      </c>
      <c r="C37" s="39">
        <v>40000</v>
      </c>
      <c r="D37" s="39">
        <v>40000</v>
      </c>
      <c r="E37" s="116" t="s">
        <v>12</v>
      </c>
      <c r="F37" s="40" t="s">
        <v>397</v>
      </c>
      <c r="G37" s="40" t="s">
        <v>397</v>
      </c>
      <c r="H37" s="67" t="s">
        <v>14</v>
      </c>
      <c r="I37" s="41" t="s">
        <v>427</v>
      </c>
    </row>
    <row r="38" spans="1:9" s="80" customFormat="1" ht="19.5" customHeight="1">
      <c r="A38" s="81"/>
      <c r="B38" s="357"/>
      <c r="C38" s="39"/>
      <c r="D38" s="39"/>
      <c r="E38" s="116"/>
      <c r="F38" s="40" t="s">
        <v>929</v>
      </c>
      <c r="G38" s="40" t="s">
        <v>929</v>
      </c>
      <c r="H38" s="67" t="s">
        <v>15</v>
      </c>
      <c r="I38" s="41" t="s">
        <v>428</v>
      </c>
    </row>
    <row r="39" spans="1:9" s="80" customFormat="1" ht="16.5" customHeight="1">
      <c r="A39" s="81"/>
      <c r="B39" s="12"/>
      <c r="C39" s="39"/>
      <c r="D39" s="39"/>
      <c r="E39" s="116"/>
      <c r="F39" s="40"/>
      <c r="G39" s="40"/>
      <c r="H39" s="67"/>
      <c r="I39" s="41"/>
    </row>
    <row r="40" spans="1:9" s="80" customFormat="1" ht="19.5" customHeight="1">
      <c r="A40" s="81">
        <v>10</v>
      </c>
      <c r="B40" s="380" t="s">
        <v>387</v>
      </c>
      <c r="C40" s="39">
        <v>40000</v>
      </c>
      <c r="D40" s="39">
        <v>40000</v>
      </c>
      <c r="E40" s="116" t="s">
        <v>12</v>
      </c>
      <c r="F40" s="40" t="s">
        <v>397</v>
      </c>
      <c r="G40" s="40" t="s">
        <v>397</v>
      </c>
      <c r="H40" s="67" t="s">
        <v>14</v>
      </c>
      <c r="I40" s="41" t="s">
        <v>429</v>
      </c>
    </row>
    <row r="41" spans="1:9" s="80" customFormat="1" ht="19.5" customHeight="1">
      <c r="A41" s="81"/>
      <c r="B41" s="381"/>
      <c r="C41" s="39"/>
      <c r="D41" s="39"/>
      <c r="E41" s="116"/>
      <c r="F41" s="40" t="s">
        <v>929</v>
      </c>
      <c r="G41" s="40" t="s">
        <v>929</v>
      </c>
      <c r="H41" s="67" t="s">
        <v>15</v>
      </c>
      <c r="I41" s="41" t="s">
        <v>428</v>
      </c>
    </row>
    <row r="42" spans="1:9" s="80" customFormat="1" ht="15.75" customHeight="1">
      <c r="A42" s="81"/>
      <c r="B42" s="111"/>
      <c r="C42" s="39"/>
      <c r="D42" s="39"/>
      <c r="E42" s="116"/>
      <c r="F42" s="40"/>
      <c r="G42" s="40"/>
      <c r="H42" s="67"/>
      <c r="I42" s="41"/>
    </row>
    <row r="43" spans="1:9" s="80" customFormat="1" ht="19.5" customHeight="1">
      <c r="A43" s="81">
        <v>11</v>
      </c>
      <c r="B43" s="111" t="s">
        <v>388</v>
      </c>
      <c r="C43" s="39">
        <v>4825</v>
      </c>
      <c r="D43" s="39">
        <v>4825</v>
      </c>
      <c r="E43" s="116" t="s">
        <v>12</v>
      </c>
      <c r="F43" s="12" t="s">
        <v>398</v>
      </c>
      <c r="G43" s="12" t="s">
        <v>398</v>
      </c>
      <c r="H43" s="67" t="s">
        <v>14</v>
      </c>
      <c r="I43" s="41" t="s">
        <v>430</v>
      </c>
    </row>
    <row r="44" spans="1:9" s="80" customFormat="1" ht="19.5" customHeight="1">
      <c r="A44" s="81"/>
      <c r="B44" s="111"/>
      <c r="C44" s="39"/>
      <c r="D44" s="39"/>
      <c r="E44" s="116"/>
      <c r="F44" s="12" t="s">
        <v>930</v>
      </c>
      <c r="G44" s="12" t="s">
        <v>930</v>
      </c>
      <c r="H44" s="67" t="s">
        <v>15</v>
      </c>
      <c r="I44" s="41" t="s">
        <v>431</v>
      </c>
    </row>
    <row r="45" spans="1:9" s="80" customFormat="1" ht="15" customHeight="1">
      <c r="A45" s="81"/>
      <c r="B45" s="111"/>
      <c r="C45" s="39"/>
      <c r="D45" s="39"/>
      <c r="E45" s="116"/>
      <c r="F45" s="12"/>
      <c r="G45" s="12"/>
      <c r="H45" s="67"/>
      <c r="I45" s="41"/>
    </row>
    <row r="46" spans="1:9" s="80" customFormat="1" ht="19.5" customHeight="1">
      <c r="A46" s="81">
        <v>12</v>
      </c>
      <c r="B46" s="380" t="s">
        <v>389</v>
      </c>
      <c r="C46" s="39">
        <v>130900</v>
      </c>
      <c r="D46" s="39">
        <v>130900</v>
      </c>
      <c r="E46" s="116" t="s">
        <v>12</v>
      </c>
      <c r="F46" s="12" t="s">
        <v>399</v>
      </c>
      <c r="G46" s="12" t="s">
        <v>399</v>
      </c>
      <c r="H46" s="67" t="s">
        <v>14</v>
      </c>
      <c r="I46" s="41" t="s">
        <v>432</v>
      </c>
    </row>
    <row r="47" spans="1:9" s="80" customFormat="1" ht="19.5" customHeight="1">
      <c r="A47" s="81"/>
      <c r="B47" s="381"/>
      <c r="C47" s="39"/>
      <c r="D47" s="39"/>
      <c r="E47" s="116"/>
      <c r="F47" s="12" t="s">
        <v>931</v>
      </c>
      <c r="G47" s="12" t="s">
        <v>931</v>
      </c>
      <c r="H47" s="67" t="s">
        <v>15</v>
      </c>
      <c r="I47" s="41" t="s">
        <v>431</v>
      </c>
    </row>
    <row r="48" spans="1:9" s="80" customFormat="1" ht="15" customHeight="1">
      <c r="A48" s="81"/>
      <c r="B48" s="111"/>
      <c r="C48" s="39"/>
      <c r="D48" s="39"/>
      <c r="E48" s="116"/>
      <c r="F48" s="12"/>
      <c r="G48" s="12"/>
      <c r="H48" s="67"/>
      <c r="I48" s="41"/>
    </row>
    <row r="49" spans="1:9" s="80" customFormat="1" ht="19.5" customHeight="1">
      <c r="A49" s="81">
        <v>13</v>
      </c>
      <c r="B49" s="111" t="s">
        <v>390</v>
      </c>
      <c r="C49" s="39">
        <v>21820</v>
      </c>
      <c r="D49" s="39">
        <v>21820</v>
      </c>
      <c r="E49" s="116" t="s">
        <v>12</v>
      </c>
      <c r="F49" s="12" t="s">
        <v>187</v>
      </c>
      <c r="G49" s="12" t="s">
        <v>187</v>
      </c>
      <c r="H49" s="67" t="s">
        <v>14</v>
      </c>
      <c r="I49" s="41" t="s">
        <v>433</v>
      </c>
    </row>
    <row r="50" spans="1:9" s="80" customFormat="1" ht="19.5" customHeight="1">
      <c r="A50" s="81"/>
      <c r="B50" s="111"/>
      <c r="C50" s="39"/>
      <c r="D50" s="39"/>
      <c r="E50" s="116"/>
      <c r="F50" s="12" t="s">
        <v>932</v>
      </c>
      <c r="G50" s="12" t="s">
        <v>932</v>
      </c>
      <c r="H50" s="67" t="s">
        <v>15</v>
      </c>
      <c r="I50" s="41" t="s">
        <v>431</v>
      </c>
    </row>
    <row r="51" spans="1:9" s="80" customFormat="1" ht="15.75" customHeight="1">
      <c r="A51" s="81"/>
      <c r="B51" s="111"/>
      <c r="C51" s="39"/>
      <c r="D51" s="39"/>
      <c r="E51" s="116"/>
      <c r="F51" s="12"/>
      <c r="G51" s="12"/>
      <c r="H51" s="67"/>
      <c r="I51" s="41"/>
    </row>
    <row r="52" spans="1:9" s="80" customFormat="1" ht="19.5" customHeight="1">
      <c r="A52" s="81">
        <v>14</v>
      </c>
      <c r="B52" s="380" t="s">
        <v>391</v>
      </c>
      <c r="C52" s="39">
        <v>32000</v>
      </c>
      <c r="D52" s="39">
        <v>32000</v>
      </c>
      <c r="E52" s="116" t="s">
        <v>12</v>
      </c>
      <c r="F52" s="40" t="s">
        <v>906</v>
      </c>
      <c r="G52" s="40" t="s">
        <v>906</v>
      </c>
      <c r="H52" s="67" t="s">
        <v>14</v>
      </c>
      <c r="I52" s="41" t="s">
        <v>434</v>
      </c>
    </row>
    <row r="53" spans="1:9" s="80" customFormat="1" ht="19.5" customHeight="1">
      <c r="A53" s="81"/>
      <c r="B53" s="381"/>
      <c r="C53" s="39"/>
      <c r="D53" s="39"/>
      <c r="E53" s="116"/>
      <c r="F53" s="40"/>
      <c r="G53" s="40"/>
      <c r="H53" s="67" t="s">
        <v>15</v>
      </c>
      <c r="I53" s="41" t="s">
        <v>431</v>
      </c>
    </row>
    <row r="54" spans="1:9" s="80" customFormat="1" ht="17.25" customHeight="1">
      <c r="A54" s="85"/>
      <c r="B54" s="196"/>
      <c r="C54" s="45"/>
      <c r="D54" s="45"/>
      <c r="E54" s="187"/>
      <c r="F54" s="51"/>
      <c r="G54" s="51"/>
      <c r="H54" s="72"/>
      <c r="I54" s="46"/>
    </row>
    <row r="55" spans="1:9" s="80" customFormat="1" ht="34.5" customHeight="1">
      <c r="A55" s="112"/>
      <c r="B55" s="195"/>
      <c r="C55" s="47"/>
      <c r="D55" s="47"/>
      <c r="E55" s="194"/>
      <c r="F55" s="50"/>
      <c r="G55" s="1" t="s">
        <v>6</v>
      </c>
      <c r="H55" s="48"/>
      <c r="I55" s="49"/>
    </row>
    <row r="56" spans="1:9" s="80" customFormat="1" ht="19.5" customHeight="1">
      <c r="A56" s="112"/>
      <c r="B56" s="195"/>
      <c r="C56" s="47">
        <f>SUM(C34:C53)</f>
        <v>273345</v>
      </c>
      <c r="D56" s="47">
        <f>SUM(G34:G52)</f>
        <v>0</v>
      </c>
      <c r="E56" s="194"/>
      <c r="F56" s="50"/>
      <c r="G56" s="1" t="s">
        <v>16</v>
      </c>
      <c r="H56" s="48"/>
      <c r="I56" s="49"/>
    </row>
    <row r="57" spans="1:9" s="80" customFormat="1" ht="19.5" customHeight="1">
      <c r="A57" s="112"/>
      <c r="B57" s="195"/>
      <c r="C57" s="47"/>
      <c r="D57" s="47"/>
      <c r="E57" s="194"/>
      <c r="F57" s="50"/>
      <c r="G57" s="1" t="s">
        <v>21</v>
      </c>
      <c r="H57" s="48"/>
      <c r="I57" s="49"/>
    </row>
    <row r="58" spans="1:9" s="9" customFormat="1" ht="30" customHeight="1">
      <c r="A58" s="362" t="s">
        <v>211</v>
      </c>
      <c r="B58" s="362"/>
      <c r="C58" s="362"/>
      <c r="D58" s="362"/>
      <c r="E58" s="362"/>
      <c r="F58" s="362"/>
      <c r="G58" s="362"/>
      <c r="H58" s="362"/>
      <c r="I58" s="362"/>
    </row>
    <row r="59" spans="1:9" s="6" customFormat="1" ht="24" customHeight="1">
      <c r="A59" s="363" t="s">
        <v>0</v>
      </c>
      <c r="B59" s="392" t="s">
        <v>1</v>
      </c>
      <c r="C59" s="395" t="s">
        <v>9</v>
      </c>
      <c r="D59" s="398" t="s">
        <v>8</v>
      </c>
      <c r="E59" s="392" t="s">
        <v>2</v>
      </c>
      <c r="F59" s="363" t="s">
        <v>10</v>
      </c>
      <c r="G59" s="363" t="s">
        <v>3</v>
      </c>
      <c r="H59" s="4" t="s">
        <v>4</v>
      </c>
      <c r="I59" s="359" t="s">
        <v>11</v>
      </c>
    </row>
    <row r="60" spans="1:9" s="6" customFormat="1" ht="18.75">
      <c r="A60" s="364"/>
      <c r="B60" s="393"/>
      <c r="C60" s="396"/>
      <c r="D60" s="399"/>
      <c r="E60" s="393"/>
      <c r="F60" s="364"/>
      <c r="G60" s="364"/>
      <c r="H60" s="14" t="s">
        <v>5</v>
      </c>
      <c r="I60" s="360"/>
    </row>
    <row r="61" spans="1:9" s="6" customFormat="1" ht="19.5" customHeight="1">
      <c r="A61" s="365"/>
      <c r="B61" s="394"/>
      <c r="C61" s="397"/>
      <c r="D61" s="400"/>
      <c r="E61" s="394"/>
      <c r="F61" s="365"/>
      <c r="G61" s="365"/>
      <c r="H61" s="7"/>
      <c r="I61" s="361"/>
    </row>
    <row r="62" spans="1:9" s="80" customFormat="1" ht="19.5" customHeight="1">
      <c r="A62" s="81">
        <v>15</v>
      </c>
      <c r="B62" s="380" t="s">
        <v>392</v>
      </c>
      <c r="C62" s="39">
        <v>85000</v>
      </c>
      <c r="D62" s="39">
        <v>85000</v>
      </c>
      <c r="E62" s="116" t="s">
        <v>12</v>
      </c>
      <c r="F62" s="12" t="s">
        <v>281</v>
      </c>
      <c r="G62" s="12" t="s">
        <v>281</v>
      </c>
      <c r="H62" s="67" t="s">
        <v>14</v>
      </c>
      <c r="I62" s="41" t="s">
        <v>435</v>
      </c>
    </row>
    <row r="63" spans="1:9" s="80" customFormat="1" ht="19.5" customHeight="1">
      <c r="A63" s="81"/>
      <c r="B63" s="381"/>
      <c r="C63" s="39"/>
      <c r="D63" s="39"/>
      <c r="E63" s="116"/>
      <c r="F63" s="12" t="s">
        <v>933</v>
      </c>
      <c r="G63" s="12" t="s">
        <v>933</v>
      </c>
      <c r="H63" s="67" t="s">
        <v>15</v>
      </c>
      <c r="I63" s="41" t="s">
        <v>431</v>
      </c>
    </row>
    <row r="64" spans="1:9" s="80" customFormat="1" ht="14.25" customHeight="1">
      <c r="A64" s="81"/>
      <c r="B64" s="111"/>
      <c r="C64" s="39"/>
      <c r="D64" s="39"/>
      <c r="E64" s="116"/>
      <c r="F64" s="12"/>
      <c r="G64" s="12"/>
      <c r="H64" s="67"/>
      <c r="I64" s="41"/>
    </row>
    <row r="65" spans="1:9" s="80" customFormat="1" ht="19.5" customHeight="1">
      <c r="A65" s="81">
        <v>16</v>
      </c>
      <c r="B65" s="380" t="s">
        <v>393</v>
      </c>
      <c r="C65" s="39">
        <v>6693</v>
      </c>
      <c r="D65" s="39">
        <v>6693</v>
      </c>
      <c r="E65" s="116" t="s">
        <v>12</v>
      </c>
      <c r="F65" s="12" t="s">
        <v>39</v>
      </c>
      <c r="G65" s="12" t="s">
        <v>39</v>
      </c>
      <c r="H65" s="67" t="s">
        <v>14</v>
      </c>
      <c r="I65" s="41" t="s">
        <v>436</v>
      </c>
    </row>
    <row r="66" spans="1:9" s="80" customFormat="1" ht="19.5" customHeight="1">
      <c r="A66" s="81"/>
      <c r="B66" s="381"/>
      <c r="C66" s="39"/>
      <c r="D66" s="39"/>
      <c r="E66" s="116"/>
      <c r="F66" s="12" t="s">
        <v>934</v>
      </c>
      <c r="G66" s="12" t="s">
        <v>934</v>
      </c>
      <c r="H66" s="67" t="s">
        <v>15</v>
      </c>
      <c r="I66" s="41" t="s">
        <v>431</v>
      </c>
    </row>
    <row r="67" spans="1:9" s="80" customFormat="1" ht="12.75" customHeight="1">
      <c r="A67" s="81"/>
      <c r="B67" s="111"/>
      <c r="C67" s="39"/>
      <c r="D67" s="39"/>
      <c r="E67" s="116"/>
      <c r="F67" s="12"/>
      <c r="G67" s="12"/>
      <c r="H67" s="67"/>
      <c r="I67" s="41"/>
    </row>
    <row r="68" spans="1:9" s="80" customFormat="1" ht="19.5" customHeight="1">
      <c r="A68" s="81">
        <v>17</v>
      </c>
      <c r="B68" s="111" t="s">
        <v>394</v>
      </c>
      <c r="C68" s="39">
        <v>26860</v>
      </c>
      <c r="D68" s="39">
        <v>26860</v>
      </c>
      <c r="E68" s="116" t="s">
        <v>12</v>
      </c>
      <c r="F68" s="40" t="s">
        <v>400</v>
      </c>
      <c r="G68" s="40" t="s">
        <v>400</v>
      </c>
      <c r="H68" s="67" t="s">
        <v>14</v>
      </c>
      <c r="I68" s="41" t="s">
        <v>437</v>
      </c>
    </row>
    <row r="69" spans="1:9" s="80" customFormat="1" ht="19.5" customHeight="1">
      <c r="A69" s="81"/>
      <c r="B69" s="111"/>
      <c r="C69" s="39"/>
      <c r="D69" s="39"/>
      <c r="E69" s="116"/>
      <c r="F69" s="40" t="s">
        <v>935</v>
      </c>
      <c r="G69" s="40" t="s">
        <v>935</v>
      </c>
      <c r="H69" s="67" t="s">
        <v>15</v>
      </c>
      <c r="I69" s="41" t="s">
        <v>431</v>
      </c>
    </row>
    <row r="70" spans="1:9" s="80" customFormat="1" ht="13.5" customHeight="1">
      <c r="A70" s="81"/>
      <c r="B70" s="111"/>
      <c r="C70" s="39"/>
      <c r="D70" s="39"/>
      <c r="E70" s="116"/>
      <c r="F70" s="40"/>
      <c r="G70" s="40"/>
      <c r="H70" s="67"/>
      <c r="I70" s="41"/>
    </row>
    <row r="71" spans="1:9" s="80" customFormat="1" ht="19.5" customHeight="1">
      <c r="A71" s="81">
        <v>18</v>
      </c>
      <c r="B71" s="380" t="s">
        <v>395</v>
      </c>
      <c r="C71" s="39">
        <v>963</v>
      </c>
      <c r="D71" s="39">
        <v>963</v>
      </c>
      <c r="E71" s="116" t="s">
        <v>12</v>
      </c>
      <c r="F71" s="40" t="s">
        <v>937</v>
      </c>
      <c r="G71" s="40" t="s">
        <v>937</v>
      </c>
      <c r="H71" s="67" t="s">
        <v>14</v>
      </c>
      <c r="I71" s="41" t="s">
        <v>438</v>
      </c>
    </row>
    <row r="72" spans="1:9" s="80" customFormat="1" ht="19.5" customHeight="1">
      <c r="A72" s="81"/>
      <c r="B72" s="381"/>
      <c r="C72" s="39"/>
      <c r="D72" s="39"/>
      <c r="E72" s="116"/>
      <c r="F72" s="40" t="s">
        <v>936</v>
      </c>
      <c r="G72" s="40" t="s">
        <v>936</v>
      </c>
      <c r="H72" s="67" t="s">
        <v>15</v>
      </c>
      <c r="I72" s="41" t="s">
        <v>431</v>
      </c>
    </row>
    <row r="73" spans="1:9" s="80" customFormat="1" ht="16.5" customHeight="1">
      <c r="A73" s="81"/>
      <c r="B73" s="111"/>
      <c r="C73" s="39"/>
      <c r="D73" s="39"/>
      <c r="E73" s="116"/>
      <c r="F73" s="40"/>
      <c r="G73" s="40"/>
      <c r="H73" s="67"/>
      <c r="I73" s="41"/>
    </row>
    <row r="74" spans="1:9" s="80" customFormat="1" ht="19.5" customHeight="1">
      <c r="A74" s="81">
        <v>19</v>
      </c>
      <c r="B74" s="111" t="s">
        <v>401</v>
      </c>
      <c r="C74" s="16">
        <v>2280</v>
      </c>
      <c r="D74" s="16">
        <v>2280</v>
      </c>
      <c r="E74" s="116" t="s">
        <v>12</v>
      </c>
      <c r="F74" s="40" t="s">
        <v>415</v>
      </c>
      <c r="G74" s="40" t="s">
        <v>415</v>
      </c>
      <c r="H74" s="67" t="s">
        <v>14</v>
      </c>
      <c r="I74" s="41" t="s">
        <v>439</v>
      </c>
    </row>
    <row r="75" spans="1:9" s="80" customFormat="1" ht="19.5" customHeight="1">
      <c r="A75" s="81"/>
      <c r="B75" s="111"/>
      <c r="C75" s="16"/>
      <c r="D75" s="16"/>
      <c r="E75" s="116"/>
      <c r="F75" s="40" t="s">
        <v>938</v>
      </c>
      <c r="G75" s="40" t="s">
        <v>938</v>
      </c>
      <c r="H75" s="67" t="s">
        <v>15</v>
      </c>
      <c r="I75" s="41" t="s">
        <v>440</v>
      </c>
    </row>
    <row r="76" spans="1:9" s="80" customFormat="1" ht="16.5" customHeight="1">
      <c r="A76" s="81"/>
      <c r="B76" s="111"/>
      <c r="C76" s="16"/>
      <c r="D76" s="16"/>
      <c r="E76" s="116"/>
      <c r="F76" s="40"/>
      <c r="G76" s="40"/>
      <c r="H76" s="67"/>
      <c r="I76" s="41"/>
    </row>
    <row r="77" spans="1:9" s="80" customFormat="1" ht="19.5" customHeight="1">
      <c r="A77" s="81">
        <v>20</v>
      </c>
      <c r="B77" s="380" t="s">
        <v>402</v>
      </c>
      <c r="C77" s="42">
        <v>4905</v>
      </c>
      <c r="D77" s="42">
        <v>4905</v>
      </c>
      <c r="E77" s="116" t="s">
        <v>12</v>
      </c>
      <c r="F77" s="40" t="s">
        <v>400</v>
      </c>
      <c r="G77" s="40" t="s">
        <v>400</v>
      </c>
      <c r="H77" s="67" t="s">
        <v>14</v>
      </c>
      <c r="I77" s="41" t="s">
        <v>441</v>
      </c>
    </row>
    <row r="78" spans="1:9" s="80" customFormat="1" ht="19.5" customHeight="1">
      <c r="A78" s="81"/>
      <c r="B78" s="381"/>
      <c r="C78" s="42"/>
      <c r="D78" s="42"/>
      <c r="E78" s="116"/>
      <c r="F78" s="40" t="s">
        <v>939</v>
      </c>
      <c r="G78" s="40" t="s">
        <v>939</v>
      </c>
      <c r="H78" s="67" t="s">
        <v>15</v>
      </c>
      <c r="I78" s="41" t="s">
        <v>442</v>
      </c>
    </row>
    <row r="79" spans="1:9" s="80" customFormat="1" ht="16.5" customHeight="1">
      <c r="A79" s="81"/>
      <c r="B79" s="111"/>
      <c r="C79" s="42"/>
      <c r="D79" s="42"/>
      <c r="E79" s="116"/>
      <c r="F79" s="40"/>
      <c r="G79" s="40"/>
      <c r="H79" s="67"/>
      <c r="I79" s="41"/>
    </row>
    <row r="80" spans="1:9" s="80" customFormat="1" ht="19.5" customHeight="1">
      <c r="A80" s="81">
        <v>21</v>
      </c>
      <c r="B80" s="380" t="s">
        <v>403</v>
      </c>
      <c r="C80" s="16">
        <v>46550</v>
      </c>
      <c r="D80" s="16">
        <v>46550</v>
      </c>
      <c r="E80" s="116" t="s">
        <v>12</v>
      </c>
      <c r="F80" s="151" t="s">
        <v>278</v>
      </c>
      <c r="G80" s="151" t="s">
        <v>278</v>
      </c>
      <c r="H80" s="67" t="s">
        <v>14</v>
      </c>
      <c r="I80" s="41" t="s">
        <v>443</v>
      </c>
    </row>
    <row r="81" spans="1:9" s="80" customFormat="1" ht="19.5" customHeight="1">
      <c r="A81" s="81"/>
      <c r="B81" s="381"/>
      <c r="C81" s="16"/>
      <c r="D81" s="16"/>
      <c r="E81" s="116"/>
      <c r="F81" s="178" t="s">
        <v>940</v>
      </c>
      <c r="G81" s="178" t="s">
        <v>940</v>
      </c>
      <c r="H81" s="67" t="s">
        <v>15</v>
      </c>
      <c r="I81" s="41" t="s">
        <v>444</v>
      </c>
    </row>
    <row r="82" spans="1:9" s="80" customFormat="1" ht="17.25" customHeight="1">
      <c r="A82" s="85"/>
      <c r="B82" s="174"/>
      <c r="C82" s="29"/>
      <c r="D82" s="29"/>
      <c r="E82" s="187"/>
      <c r="F82" s="198"/>
      <c r="G82" s="198"/>
      <c r="H82" s="72"/>
      <c r="I82" s="46"/>
    </row>
    <row r="83" spans="1:9" s="80" customFormat="1" ht="36.75" customHeight="1">
      <c r="A83" s="112"/>
      <c r="B83" s="171"/>
      <c r="C83" s="55"/>
      <c r="D83" s="55"/>
      <c r="E83" s="194"/>
      <c r="F83" s="197"/>
      <c r="G83" s="1" t="s">
        <v>6</v>
      </c>
      <c r="H83" s="48"/>
      <c r="I83" s="49"/>
    </row>
    <row r="84" spans="1:9" s="80" customFormat="1" ht="19.5" customHeight="1">
      <c r="A84" s="112"/>
      <c r="B84" s="171"/>
      <c r="C84" s="55">
        <f>SUM(C62:C81)</f>
        <v>173251</v>
      </c>
      <c r="D84" s="55">
        <f>SUM(G62:G82)</f>
        <v>0</v>
      </c>
      <c r="E84" s="194"/>
      <c r="F84" s="197"/>
      <c r="G84" s="1" t="s">
        <v>16</v>
      </c>
      <c r="H84" s="48"/>
      <c r="I84" s="49"/>
    </row>
    <row r="85" spans="1:9" s="80" customFormat="1" ht="19.5" customHeight="1">
      <c r="A85" s="112"/>
      <c r="B85" s="171"/>
      <c r="C85" s="55"/>
      <c r="D85" s="55"/>
      <c r="E85" s="194"/>
      <c r="F85" s="197"/>
      <c r="G85" s="1" t="s">
        <v>21</v>
      </c>
      <c r="H85" s="48"/>
      <c r="I85" s="49"/>
    </row>
    <row r="86" spans="1:9" s="9" customFormat="1" ht="29.25" customHeight="1">
      <c r="A86" s="362" t="s">
        <v>211</v>
      </c>
      <c r="B86" s="362"/>
      <c r="C86" s="362"/>
      <c r="D86" s="362"/>
      <c r="E86" s="362"/>
      <c r="F86" s="362"/>
      <c r="G86" s="362"/>
      <c r="H86" s="362"/>
      <c r="I86" s="362"/>
    </row>
    <row r="87" spans="1:9" s="6" customFormat="1" ht="24" customHeight="1">
      <c r="A87" s="363" t="s">
        <v>0</v>
      </c>
      <c r="B87" s="392" t="s">
        <v>1</v>
      </c>
      <c r="C87" s="395" t="s">
        <v>9</v>
      </c>
      <c r="D87" s="398" t="s">
        <v>8</v>
      </c>
      <c r="E87" s="392" t="s">
        <v>2</v>
      </c>
      <c r="F87" s="363" t="s">
        <v>10</v>
      </c>
      <c r="G87" s="363" t="s">
        <v>3</v>
      </c>
      <c r="H87" s="4" t="s">
        <v>4</v>
      </c>
      <c r="I87" s="359" t="s">
        <v>11</v>
      </c>
    </row>
    <row r="88" spans="1:9" s="6" customFormat="1" ht="18.75">
      <c r="A88" s="364"/>
      <c r="B88" s="393"/>
      <c r="C88" s="396"/>
      <c r="D88" s="399"/>
      <c r="E88" s="393"/>
      <c r="F88" s="364"/>
      <c r="G88" s="364"/>
      <c r="H88" s="14" t="s">
        <v>5</v>
      </c>
      <c r="I88" s="360"/>
    </row>
    <row r="89" spans="1:9" s="6" customFormat="1" ht="17.25" customHeight="1">
      <c r="A89" s="365"/>
      <c r="B89" s="394"/>
      <c r="C89" s="397"/>
      <c r="D89" s="400"/>
      <c r="E89" s="394"/>
      <c r="F89" s="365"/>
      <c r="G89" s="365"/>
      <c r="H89" s="7"/>
      <c r="I89" s="361"/>
    </row>
    <row r="90" spans="1:9" s="80" customFormat="1" ht="19.5" customHeight="1">
      <c r="A90" s="83">
        <v>22</v>
      </c>
      <c r="B90" s="380" t="s">
        <v>404</v>
      </c>
      <c r="C90" s="77">
        <v>23540</v>
      </c>
      <c r="D90" s="77">
        <v>23540</v>
      </c>
      <c r="E90" s="186" t="s">
        <v>12</v>
      </c>
      <c r="F90" s="107" t="s">
        <v>416</v>
      </c>
      <c r="G90" s="107" t="s">
        <v>416</v>
      </c>
      <c r="H90" s="70" t="s">
        <v>14</v>
      </c>
      <c r="I90" s="44" t="s">
        <v>445</v>
      </c>
    </row>
    <row r="91" spans="1:9" s="80" customFormat="1" ht="19.5" customHeight="1">
      <c r="A91" s="81"/>
      <c r="B91" s="381"/>
      <c r="C91" s="16"/>
      <c r="D91" s="16"/>
      <c r="E91" s="116"/>
      <c r="F91" s="12" t="s">
        <v>941</v>
      </c>
      <c r="G91" s="12" t="s">
        <v>941</v>
      </c>
      <c r="H91" s="67" t="s">
        <v>15</v>
      </c>
      <c r="I91" s="41" t="s">
        <v>446</v>
      </c>
    </row>
    <row r="92" spans="1:9" s="80" customFormat="1" ht="15" customHeight="1">
      <c r="A92" s="81"/>
      <c r="B92" s="111"/>
      <c r="C92" s="16"/>
      <c r="D92" s="16"/>
      <c r="E92" s="116"/>
      <c r="F92" s="12"/>
      <c r="G92" s="12"/>
      <c r="H92" s="67"/>
      <c r="I92" s="41"/>
    </row>
    <row r="93" spans="1:9" s="80" customFormat="1" ht="20.25" customHeight="1">
      <c r="A93" s="81">
        <v>23</v>
      </c>
      <c r="B93" s="380" t="s">
        <v>405</v>
      </c>
      <c r="C93" s="39">
        <v>1391</v>
      </c>
      <c r="D93" s="39">
        <v>1391</v>
      </c>
      <c r="E93" s="116" t="s">
        <v>12</v>
      </c>
      <c r="F93" s="40" t="s">
        <v>38</v>
      </c>
      <c r="G93" s="40" t="s">
        <v>38</v>
      </c>
      <c r="H93" s="67" t="s">
        <v>14</v>
      </c>
      <c r="I93" s="41" t="s">
        <v>447</v>
      </c>
    </row>
    <row r="94" spans="1:9" s="80" customFormat="1" ht="20.25" customHeight="1">
      <c r="A94" s="81"/>
      <c r="B94" s="381"/>
      <c r="C94" s="39"/>
      <c r="D94" s="39"/>
      <c r="E94" s="116"/>
      <c r="F94" s="40" t="s">
        <v>942</v>
      </c>
      <c r="G94" s="40" t="s">
        <v>942</v>
      </c>
      <c r="H94" s="67" t="s">
        <v>15</v>
      </c>
      <c r="I94" s="41" t="s">
        <v>448</v>
      </c>
    </row>
    <row r="95" spans="1:9" s="80" customFormat="1" ht="16.5" customHeight="1">
      <c r="A95" s="81"/>
      <c r="B95" s="111"/>
      <c r="C95" s="39"/>
      <c r="D95" s="39"/>
      <c r="E95" s="116"/>
      <c r="F95" s="40"/>
      <c r="G95" s="40"/>
      <c r="H95" s="67"/>
      <c r="I95" s="41"/>
    </row>
    <row r="96" spans="1:9" s="80" customFormat="1" ht="20.25" customHeight="1">
      <c r="A96" s="81">
        <v>24</v>
      </c>
      <c r="B96" s="380" t="s">
        <v>455</v>
      </c>
      <c r="C96" s="39">
        <v>39360</v>
      </c>
      <c r="D96" s="39">
        <v>39360</v>
      </c>
      <c r="E96" s="116" t="s">
        <v>12</v>
      </c>
      <c r="F96" s="40" t="s">
        <v>397</v>
      </c>
      <c r="G96" s="40" t="s">
        <v>397</v>
      </c>
      <c r="H96" s="67" t="s">
        <v>14</v>
      </c>
      <c r="I96" s="41" t="s">
        <v>449</v>
      </c>
    </row>
    <row r="97" spans="1:9" s="80" customFormat="1" ht="20.25" customHeight="1">
      <c r="A97" s="81"/>
      <c r="B97" s="381"/>
      <c r="C97" s="39"/>
      <c r="D97" s="39"/>
      <c r="E97" s="116"/>
      <c r="F97" s="40" t="s">
        <v>943</v>
      </c>
      <c r="G97" s="40" t="s">
        <v>943</v>
      </c>
      <c r="H97" s="67" t="s">
        <v>15</v>
      </c>
      <c r="I97" s="41" t="s">
        <v>448</v>
      </c>
    </row>
    <row r="98" spans="1:9" s="80" customFormat="1" ht="17.25" customHeight="1">
      <c r="A98" s="81"/>
      <c r="B98" s="111"/>
      <c r="C98" s="39"/>
      <c r="D98" s="39"/>
      <c r="E98" s="116"/>
      <c r="F98" s="40"/>
      <c r="G98" s="40"/>
      <c r="H98" s="67"/>
      <c r="I98" s="41"/>
    </row>
    <row r="99" spans="1:9" s="80" customFormat="1" ht="20.25" customHeight="1">
      <c r="A99" s="81">
        <v>25</v>
      </c>
      <c r="B99" s="380" t="s">
        <v>406</v>
      </c>
      <c r="C99" s="39">
        <v>39360</v>
      </c>
      <c r="D99" s="39">
        <v>39360</v>
      </c>
      <c r="E99" s="116" t="s">
        <v>12</v>
      </c>
      <c r="F99" s="40" t="s">
        <v>397</v>
      </c>
      <c r="G99" s="40" t="s">
        <v>397</v>
      </c>
      <c r="H99" s="67" t="s">
        <v>14</v>
      </c>
      <c r="I99" s="41" t="s">
        <v>450</v>
      </c>
    </row>
    <row r="100" spans="1:9" s="80" customFormat="1" ht="20.25" customHeight="1">
      <c r="A100" s="81"/>
      <c r="B100" s="381"/>
      <c r="C100" s="39"/>
      <c r="D100" s="39"/>
      <c r="E100" s="116"/>
      <c r="F100" s="40" t="s">
        <v>943</v>
      </c>
      <c r="G100" s="40" t="s">
        <v>943</v>
      </c>
      <c r="H100" s="67" t="s">
        <v>15</v>
      </c>
      <c r="I100" s="41" t="s">
        <v>448</v>
      </c>
    </row>
    <row r="101" spans="1:9" s="80" customFormat="1" ht="15.75" customHeight="1">
      <c r="A101" s="81"/>
      <c r="B101" s="111"/>
      <c r="C101" s="39"/>
      <c r="D101" s="39"/>
      <c r="E101" s="116"/>
      <c r="F101" s="40"/>
      <c r="G101" s="40"/>
      <c r="H101" s="67"/>
      <c r="I101" s="41"/>
    </row>
    <row r="102" spans="1:9" s="80" customFormat="1" ht="20.25" customHeight="1">
      <c r="A102" s="81">
        <v>26</v>
      </c>
      <c r="B102" s="380" t="s">
        <v>407</v>
      </c>
      <c r="C102" s="39">
        <v>39360</v>
      </c>
      <c r="D102" s="39">
        <v>39360</v>
      </c>
      <c r="E102" s="116" t="s">
        <v>12</v>
      </c>
      <c r="F102" s="40" t="s">
        <v>397</v>
      </c>
      <c r="G102" s="40" t="s">
        <v>397</v>
      </c>
      <c r="H102" s="67" t="s">
        <v>14</v>
      </c>
      <c r="I102" s="41" t="s">
        <v>451</v>
      </c>
    </row>
    <row r="103" spans="1:9" s="80" customFormat="1" ht="20.25" customHeight="1">
      <c r="A103" s="81"/>
      <c r="B103" s="381"/>
      <c r="C103" s="39"/>
      <c r="D103" s="39"/>
      <c r="E103" s="116"/>
      <c r="F103" s="40" t="s">
        <v>944</v>
      </c>
      <c r="G103" s="40" t="s">
        <v>944</v>
      </c>
      <c r="H103" s="67" t="s">
        <v>15</v>
      </c>
      <c r="I103" s="41" t="s">
        <v>448</v>
      </c>
    </row>
    <row r="104" spans="1:9" s="80" customFormat="1" ht="13.5" customHeight="1">
      <c r="A104" s="81"/>
      <c r="B104" s="111"/>
      <c r="C104" s="39"/>
      <c r="D104" s="39"/>
      <c r="E104" s="116"/>
      <c r="F104" s="40"/>
      <c r="G104" s="40"/>
      <c r="H104" s="67"/>
      <c r="I104" s="41"/>
    </row>
    <row r="105" spans="1:9" s="80" customFormat="1" ht="20.25" customHeight="1">
      <c r="A105" s="81">
        <v>27</v>
      </c>
      <c r="B105" s="380" t="s">
        <v>408</v>
      </c>
      <c r="C105" s="39">
        <v>1500</v>
      </c>
      <c r="D105" s="39">
        <v>1500</v>
      </c>
      <c r="E105" s="116" t="s">
        <v>12</v>
      </c>
      <c r="F105" s="40" t="s">
        <v>38</v>
      </c>
      <c r="G105" s="40" t="s">
        <v>38</v>
      </c>
      <c r="H105" s="67" t="s">
        <v>14</v>
      </c>
      <c r="I105" s="41" t="s">
        <v>452</v>
      </c>
    </row>
    <row r="106" spans="1:9" s="80" customFormat="1" ht="20.25" customHeight="1">
      <c r="A106" s="81"/>
      <c r="B106" s="381"/>
      <c r="C106" s="39"/>
      <c r="D106" s="39"/>
      <c r="E106" s="116"/>
      <c r="F106" s="40" t="s">
        <v>945</v>
      </c>
      <c r="G106" s="40" t="s">
        <v>945</v>
      </c>
      <c r="H106" s="67" t="s">
        <v>15</v>
      </c>
      <c r="I106" s="41" t="s">
        <v>448</v>
      </c>
    </row>
    <row r="107" spans="1:9" s="80" customFormat="1" ht="15" customHeight="1">
      <c r="A107" s="81"/>
      <c r="B107" s="111"/>
      <c r="C107" s="39"/>
      <c r="D107" s="39"/>
      <c r="E107" s="116"/>
      <c r="F107" s="40"/>
      <c r="G107" s="40"/>
      <c r="H107" s="67"/>
      <c r="I107" s="41"/>
    </row>
    <row r="108" spans="1:9" s="80" customFormat="1" ht="20.25" customHeight="1">
      <c r="A108" s="81">
        <v>28</v>
      </c>
      <c r="B108" s="380" t="s">
        <v>409</v>
      </c>
      <c r="C108" s="39">
        <v>4900</v>
      </c>
      <c r="D108" s="39">
        <v>4900</v>
      </c>
      <c r="E108" s="116" t="s">
        <v>12</v>
      </c>
      <c r="F108" s="40" t="s">
        <v>38</v>
      </c>
      <c r="G108" s="40" t="s">
        <v>38</v>
      </c>
      <c r="H108" s="67" t="s">
        <v>14</v>
      </c>
      <c r="I108" s="41" t="s">
        <v>453</v>
      </c>
    </row>
    <row r="109" spans="1:9" s="80" customFormat="1" ht="17.25" customHeight="1">
      <c r="A109" s="81"/>
      <c r="B109" s="381"/>
      <c r="C109" s="39"/>
      <c r="D109" s="39"/>
      <c r="E109" s="116"/>
      <c r="F109" s="40" t="s">
        <v>946</v>
      </c>
      <c r="G109" s="40" t="s">
        <v>946</v>
      </c>
      <c r="H109" s="67" t="s">
        <v>15</v>
      </c>
      <c r="I109" s="41" t="s">
        <v>448</v>
      </c>
    </row>
    <row r="110" spans="1:9" s="80" customFormat="1" ht="17.25" customHeight="1">
      <c r="A110" s="85"/>
      <c r="B110" s="199"/>
      <c r="C110" s="45"/>
      <c r="D110" s="45"/>
      <c r="E110" s="187"/>
      <c r="F110" s="51"/>
      <c r="G110" s="51"/>
      <c r="H110" s="72"/>
      <c r="I110" s="46"/>
    </row>
    <row r="111" spans="1:9" s="80" customFormat="1" ht="34.5" customHeight="1">
      <c r="A111" s="112"/>
      <c r="B111" s="195"/>
      <c r="C111" s="47"/>
      <c r="D111" s="47"/>
      <c r="E111" s="194"/>
      <c r="F111" s="50"/>
      <c r="G111" s="1" t="s">
        <v>6</v>
      </c>
      <c r="H111" s="48"/>
      <c r="I111" s="49"/>
    </row>
    <row r="112" spans="1:9" s="80" customFormat="1" ht="20.25" customHeight="1">
      <c r="A112" s="112"/>
      <c r="B112" s="195"/>
      <c r="C112" s="47">
        <f>SUM(C90:C110)</f>
        <v>149411</v>
      </c>
      <c r="D112" s="47">
        <f>SUM(G90:G110)</f>
        <v>0</v>
      </c>
      <c r="E112" s="194"/>
      <c r="F112" s="50"/>
      <c r="G112" s="1" t="s">
        <v>16</v>
      </c>
      <c r="H112" s="48"/>
      <c r="I112" s="49"/>
    </row>
    <row r="113" spans="1:9" s="80" customFormat="1" ht="20.25" customHeight="1">
      <c r="A113" s="112"/>
      <c r="B113" s="195"/>
      <c r="C113" s="47"/>
      <c r="D113" s="47"/>
      <c r="E113" s="194"/>
      <c r="F113" s="50"/>
      <c r="G113" s="1" t="s">
        <v>21</v>
      </c>
      <c r="H113" s="48"/>
      <c r="I113" s="49"/>
    </row>
    <row r="114" spans="1:9" s="9" customFormat="1" ht="29.25" customHeight="1">
      <c r="A114" s="362" t="s">
        <v>211</v>
      </c>
      <c r="B114" s="362"/>
      <c r="C114" s="362"/>
      <c r="D114" s="362"/>
      <c r="E114" s="362"/>
      <c r="F114" s="362"/>
      <c r="G114" s="362"/>
      <c r="H114" s="362"/>
      <c r="I114" s="362"/>
    </row>
    <row r="115" spans="1:9" s="6" customFormat="1" ht="24" customHeight="1">
      <c r="A115" s="363" t="s">
        <v>0</v>
      </c>
      <c r="B115" s="392" t="s">
        <v>1</v>
      </c>
      <c r="C115" s="395" t="s">
        <v>9</v>
      </c>
      <c r="D115" s="398" t="s">
        <v>8</v>
      </c>
      <c r="E115" s="392" t="s">
        <v>2</v>
      </c>
      <c r="F115" s="363" t="s">
        <v>10</v>
      </c>
      <c r="G115" s="363" t="s">
        <v>3</v>
      </c>
      <c r="H115" s="4" t="s">
        <v>4</v>
      </c>
      <c r="I115" s="359" t="s">
        <v>11</v>
      </c>
    </row>
    <row r="116" spans="1:9" s="6" customFormat="1" ht="18.75">
      <c r="A116" s="364"/>
      <c r="B116" s="393"/>
      <c r="C116" s="396"/>
      <c r="D116" s="399"/>
      <c r="E116" s="393"/>
      <c r="F116" s="364"/>
      <c r="G116" s="364"/>
      <c r="H116" s="14" t="s">
        <v>5</v>
      </c>
      <c r="I116" s="360"/>
    </row>
    <row r="117" spans="1:9" s="6" customFormat="1" ht="17.25" customHeight="1">
      <c r="A117" s="365"/>
      <c r="B117" s="394"/>
      <c r="C117" s="397"/>
      <c r="D117" s="400"/>
      <c r="E117" s="394"/>
      <c r="F117" s="365"/>
      <c r="G117" s="365"/>
      <c r="H117" s="7"/>
      <c r="I117" s="361"/>
    </row>
    <row r="118" spans="1:9" s="80" customFormat="1" ht="20.25" customHeight="1">
      <c r="A118" s="83">
        <v>29</v>
      </c>
      <c r="B118" s="380" t="s">
        <v>410</v>
      </c>
      <c r="C118" s="43">
        <v>14070</v>
      </c>
      <c r="D118" s="43">
        <v>14070</v>
      </c>
      <c r="E118" s="186" t="s">
        <v>12</v>
      </c>
      <c r="F118" s="107" t="s">
        <v>26</v>
      </c>
      <c r="G118" s="107" t="s">
        <v>26</v>
      </c>
      <c r="H118" s="70" t="s">
        <v>14</v>
      </c>
      <c r="I118" s="44" t="s">
        <v>282</v>
      </c>
    </row>
    <row r="119" spans="1:9" s="80" customFormat="1" ht="20.25" customHeight="1">
      <c r="A119" s="81"/>
      <c r="B119" s="381"/>
      <c r="C119" s="39"/>
      <c r="D119" s="39"/>
      <c r="E119" s="116"/>
      <c r="F119" s="104" t="s">
        <v>947</v>
      </c>
      <c r="G119" s="104" t="s">
        <v>947</v>
      </c>
      <c r="H119" s="67" t="s">
        <v>15</v>
      </c>
      <c r="I119" s="41" t="s">
        <v>282</v>
      </c>
    </row>
    <row r="120" spans="1:9" s="80" customFormat="1" ht="20.25" customHeight="1">
      <c r="A120" s="81"/>
      <c r="B120" s="111"/>
      <c r="C120" s="39"/>
      <c r="D120" s="39"/>
      <c r="E120" s="116"/>
      <c r="F120" s="104"/>
      <c r="G120" s="104"/>
      <c r="H120" s="67"/>
      <c r="I120" s="41"/>
    </row>
    <row r="121" spans="1:9" s="80" customFormat="1" ht="20.25" customHeight="1">
      <c r="A121" s="81">
        <v>30</v>
      </c>
      <c r="B121" s="380" t="s">
        <v>411</v>
      </c>
      <c r="C121" s="39">
        <v>2000</v>
      </c>
      <c r="D121" s="39">
        <v>2000</v>
      </c>
      <c r="E121" s="116" t="s">
        <v>12</v>
      </c>
      <c r="F121" s="104" t="s">
        <v>26</v>
      </c>
      <c r="G121" s="104" t="s">
        <v>26</v>
      </c>
      <c r="H121" s="67" t="s">
        <v>14</v>
      </c>
      <c r="I121" s="41" t="s">
        <v>282</v>
      </c>
    </row>
    <row r="122" spans="1:9" s="80" customFormat="1" ht="20.25" customHeight="1">
      <c r="A122" s="81"/>
      <c r="B122" s="381"/>
      <c r="C122" s="39"/>
      <c r="D122" s="39"/>
      <c r="E122" s="116"/>
      <c r="F122" s="104" t="s">
        <v>948</v>
      </c>
      <c r="G122" s="104" t="s">
        <v>948</v>
      </c>
      <c r="H122" s="67" t="s">
        <v>15</v>
      </c>
      <c r="I122" s="41" t="s">
        <v>282</v>
      </c>
    </row>
    <row r="123" spans="1:9" s="80" customFormat="1" ht="20.25" customHeight="1">
      <c r="A123" s="81"/>
      <c r="B123" s="111"/>
      <c r="C123" s="39"/>
      <c r="D123" s="39"/>
      <c r="E123" s="116"/>
      <c r="F123" s="104"/>
      <c r="G123" s="104"/>
      <c r="H123" s="67"/>
      <c r="I123" s="41"/>
    </row>
    <row r="124" spans="1:9" s="80" customFormat="1" ht="20.25" customHeight="1">
      <c r="A124" s="81">
        <v>31</v>
      </c>
      <c r="B124" s="380" t="s">
        <v>412</v>
      </c>
      <c r="C124" s="39">
        <v>7970</v>
      </c>
      <c r="D124" s="39">
        <v>7970</v>
      </c>
      <c r="E124" s="116" t="s">
        <v>12</v>
      </c>
      <c r="F124" s="104" t="s">
        <v>26</v>
      </c>
      <c r="G124" s="104" t="s">
        <v>26</v>
      </c>
      <c r="H124" s="67" t="s">
        <v>14</v>
      </c>
      <c r="I124" s="41" t="s">
        <v>282</v>
      </c>
    </row>
    <row r="125" spans="1:9" s="80" customFormat="1" ht="20.25" customHeight="1">
      <c r="A125" s="81"/>
      <c r="B125" s="381"/>
      <c r="C125" s="39"/>
      <c r="D125" s="39"/>
      <c r="E125" s="116"/>
      <c r="F125" s="104" t="s">
        <v>949</v>
      </c>
      <c r="G125" s="104" t="s">
        <v>949</v>
      </c>
      <c r="H125" s="67" t="s">
        <v>15</v>
      </c>
      <c r="I125" s="41" t="s">
        <v>282</v>
      </c>
    </row>
    <row r="126" spans="1:9" s="80" customFormat="1" ht="20.25" customHeight="1">
      <c r="A126" s="81"/>
      <c r="B126" s="111"/>
      <c r="C126" s="39"/>
      <c r="D126" s="39"/>
      <c r="E126" s="116"/>
      <c r="F126" s="104"/>
      <c r="G126" s="104"/>
      <c r="H126" s="67"/>
      <c r="I126" s="41"/>
    </row>
    <row r="127" spans="1:9" s="80" customFormat="1" ht="20.25" customHeight="1">
      <c r="A127" s="81">
        <v>32</v>
      </c>
      <c r="B127" s="380" t="s">
        <v>413</v>
      </c>
      <c r="C127" s="39">
        <v>44120</v>
      </c>
      <c r="D127" s="39">
        <v>44120</v>
      </c>
      <c r="E127" s="116" t="s">
        <v>12</v>
      </c>
      <c r="F127" s="104" t="s">
        <v>26</v>
      </c>
      <c r="G127" s="104" t="s">
        <v>26</v>
      </c>
      <c r="H127" s="67" t="s">
        <v>14</v>
      </c>
      <c r="I127" s="41" t="s">
        <v>282</v>
      </c>
    </row>
    <row r="128" spans="1:9" s="80" customFormat="1" ht="20.25" customHeight="1">
      <c r="A128" s="81"/>
      <c r="B128" s="381"/>
      <c r="C128" s="39"/>
      <c r="D128" s="39"/>
      <c r="E128" s="116"/>
      <c r="F128" s="104" t="s">
        <v>950</v>
      </c>
      <c r="G128" s="104" t="s">
        <v>950</v>
      </c>
      <c r="H128" s="67" t="s">
        <v>15</v>
      </c>
      <c r="I128" s="41" t="s">
        <v>282</v>
      </c>
    </row>
    <row r="129" spans="1:9" s="80" customFormat="1" ht="20.25" customHeight="1">
      <c r="A129" s="81"/>
      <c r="B129" s="111"/>
      <c r="C129" s="39"/>
      <c r="D129" s="39"/>
      <c r="E129" s="116"/>
      <c r="F129" s="104"/>
      <c r="G129" s="104"/>
      <c r="H129" s="67"/>
      <c r="I129" s="41"/>
    </row>
    <row r="130" spans="1:9" s="80" customFormat="1" ht="20.25" customHeight="1">
      <c r="A130" s="81">
        <v>33</v>
      </c>
      <c r="B130" s="380" t="s">
        <v>414</v>
      </c>
      <c r="C130" s="39">
        <v>1600</v>
      </c>
      <c r="D130" s="39">
        <v>1600</v>
      </c>
      <c r="E130" s="116" t="s">
        <v>12</v>
      </c>
      <c r="F130" s="104" t="s">
        <v>26</v>
      </c>
      <c r="G130" s="104" t="s">
        <v>26</v>
      </c>
      <c r="H130" s="67" t="s">
        <v>14</v>
      </c>
      <c r="I130" s="41" t="s">
        <v>282</v>
      </c>
    </row>
    <row r="131" spans="1:9" s="80" customFormat="1" ht="20.25" customHeight="1">
      <c r="A131" s="81"/>
      <c r="B131" s="381"/>
      <c r="C131" s="39"/>
      <c r="D131" s="39"/>
      <c r="E131" s="116"/>
      <c r="F131" s="104" t="s">
        <v>951</v>
      </c>
      <c r="G131" s="104" t="s">
        <v>951</v>
      </c>
      <c r="H131" s="67" t="s">
        <v>15</v>
      </c>
      <c r="I131" s="41" t="s">
        <v>282</v>
      </c>
    </row>
    <row r="132" spans="1:9" s="80" customFormat="1" ht="20.25" customHeight="1">
      <c r="A132" s="81"/>
      <c r="B132" s="104"/>
      <c r="C132" s="39"/>
      <c r="D132" s="39"/>
      <c r="E132" s="13"/>
      <c r="F132" s="104"/>
      <c r="G132" s="104"/>
      <c r="H132" s="67"/>
      <c r="I132" s="41"/>
    </row>
    <row r="133" spans="1:9" s="80" customFormat="1" ht="12.75" customHeight="1">
      <c r="A133" s="85"/>
      <c r="B133" s="108"/>
      <c r="C133" s="45"/>
      <c r="D133" s="45"/>
      <c r="E133" s="28"/>
      <c r="F133" s="108"/>
      <c r="G133" s="45"/>
      <c r="H133" s="86"/>
      <c r="I133" s="28"/>
    </row>
    <row r="134" spans="1:9" s="80" customFormat="1" ht="37.5" customHeight="1">
      <c r="A134" s="112"/>
      <c r="B134" s="99"/>
      <c r="C134" s="47"/>
      <c r="D134" s="47"/>
      <c r="E134" s="21"/>
      <c r="F134" s="99"/>
      <c r="G134" s="1" t="s">
        <v>6</v>
      </c>
      <c r="H134" s="48"/>
      <c r="I134" s="49"/>
    </row>
    <row r="135" spans="1:9" s="80" customFormat="1" ht="19.5" customHeight="1">
      <c r="A135" s="112"/>
      <c r="B135" s="99"/>
      <c r="C135" s="47">
        <f>SUM(C118:C132)</f>
        <v>69760</v>
      </c>
      <c r="D135" s="47">
        <f>SUM(G118:G131)</f>
        <v>0</v>
      </c>
      <c r="E135" s="21"/>
      <c r="F135" s="99"/>
      <c r="G135" s="1" t="s">
        <v>16</v>
      </c>
      <c r="H135" s="48"/>
      <c r="I135" s="49"/>
    </row>
    <row r="136" spans="1:9" s="80" customFormat="1" ht="19.5" customHeight="1">
      <c r="A136" s="112"/>
      <c r="B136" s="99"/>
      <c r="C136" s="47"/>
      <c r="D136" s="47"/>
      <c r="E136" s="21"/>
      <c r="F136" s="99"/>
      <c r="G136" s="1" t="s">
        <v>21</v>
      </c>
      <c r="H136" s="48"/>
      <c r="I136" s="49"/>
    </row>
    <row r="139" spans="1:9">
      <c r="C139" s="311">
        <f>+C135+C112+C84+C56+C27</f>
        <v>727787</v>
      </c>
      <c r="D139" s="311">
        <f>+D135+D112+D84+D56+D27</f>
        <v>0</v>
      </c>
    </row>
  </sheetData>
  <mergeCells count="70">
    <mergeCell ref="B40:B41"/>
    <mergeCell ref="B8:B9"/>
    <mergeCell ref="B14:B15"/>
    <mergeCell ref="B23:B24"/>
    <mergeCell ref="B34:B35"/>
    <mergeCell ref="B37:B38"/>
    <mergeCell ref="A30:I30"/>
    <mergeCell ref="A31:A33"/>
    <mergeCell ref="B31:B33"/>
    <mergeCell ref="C31:C33"/>
    <mergeCell ref="D31:D33"/>
    <mergeCell ref="E31:E33"/>
    <mergeCell ref="F31:F33"/>
    <mergeCell ref="G31:G33"/>
    <mergeCell ref="I31:I33"/>
    <mergeCell ref="A1:I1"/>
    <mergeCell ref="A2:A4"/>
    <mergeCell ref="F2:F4"/>
    <mergeCell ref="G2:G4"/>
    <mergeCell ref="I2:I4"/>
    <mergeCell ref="B2:B4"/>
    <mergeCell ref="C2:C4"/>
    <mergeCell ref="D2:D4"/>
    <mergeCell ref="E2:E4"/>
    <mergeCell ref="B46:B47"/>
    <mergeCell ref="B52:B53"/>
    <mergeCell ref="B62:B63"/>
    <mergeCell ref="B65:B66"/>
    <mergeCell ref="B71:B72"/>
    <mergeCell ref="A58:I58"/>
    <mergeCell ref="A59:A61"/>
    <mergeCell ref="B59:B61"/>
    <mergeCell ref="C59:C61"/>
    <mergeCell ref="D59:D61"/>
    <mergeCell ref="E59:E61"/>
    <mergeCell ref="F59:F61"/>
    <mergeCell ref="G59:G61"/>
    <mergeCell ref="I59:I61"/>
    <mergeCell ref="I115:I117"/>
    <mergeCell ref="B121:B122"/>
    <mergeCell ref="B77:B78"/>
    <mergeCell ref="B80:B81"/>
    <mergeCell ref="B90:B91"/>
    <mergeCell ref="B93:B94"/>
    <mergeCell ref="B96:B97"/>
    <mergeCell ref="A86:I86"/>
    <mergeCell ref="A87:A89"/>
    <mergeCell ref="B87:B89"/>
    <mergeCell ref="C87:C89"/>
    <mergeCell ref="D87:D89"/>
    <mergeCell ref="E87:E89"/>
    <mergeCell ref="F87:F89"/>
    <mergeCell ref="G87:G89"/>
    <mergeCell ref="I87:I89"/>
    <mergeCell ref="B124:B125"/>
    <mergeCell ref="B127:B128"/>
    <mergeCell ref="B130:B131"/>
    <mergeCell ref="B99:B100"/>
    <mergeCell ref="B102:B103"/>
    <mergeCell ref="B105:B106"/>
    <mergeCell ref="B108:B109"/>
    <mergeCell ref="B118:B119"/>
    <mergeCell ref="A114:I114"/>
    <mergeCell ref="A115:A117"/>
    <mergeCell ref="B115:B117"/>
    <mergeCell ref="C115:C117"/>
    <mergeCell ref="D115:D117"/>
    <mergeCell ref="E115:E117"/>
    <mergeCell ref="F115:F117"/>
    <mergeCell ref="G115:G117"/>
  </mergeCells>
  <phoneticPr fontId="15" type="noConversion"/>
  <pageMargins left="0.23622047244094491" right="0.23622047244094491" top="0.39370078740157483" bottom="0.39370078740157483" header="0.31496062992125984" footer="0.31496062992125984"/>
  <pageSetup paperSize="9" orientation="landscape" r:id="rId1"/>
  <headerFooter>
    <oddHeader>&amp;R&amp;"TH SarabunIT๙,ธรรมดา"&amp;14สขร.1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/>
  </sheetPr>
  <dimension ref="A1:I139"/>
  <sheetViews>
    <sheetView topLeftCell="A137" zoomScale="120" zoomScaleNormal="120" workbookViewId="0">
      <selection activeCell="E146" sqref="E146"/>
    </sheetView>
  </sheetViews>
  <sheetFormatPr defaultColWidth="9" defaultRowHeight="20.25"/>
  <cols>
    <col min="1" max="1" width="5" style="2" customWidth="1"/>
    <col min="2" max="2" width="31.28515625" style="1" customWidth="1"/>
    <col min="3" max="3" width="15.140625" style="3" customWidth="1"/>
    <col min="4" max="4" width="12.5703125" style="3" customWidth="1"/>
    <col min="5" max="5" width="13.42578125" style="2" customWidth="1"/>
    <col min="6" max="7" width="20.140625" style="1" customWidth="1"/>
    <col min="8" max="8" width="13.7109375" style="1" customWidth="1"/>
    <col min="9" max="9" width="14" style="1" customWidth="1"/>
    <col min="10" max="16384" width="9" style="1"/>
  </cols>
  <sheetData>
    <row r="1" spans="1:9" s="9" customFormat="1" ht="33" customHeight="1">
      <c r="A1" s="362" t="s">
        <v>213</v>
      </c>
      <c r="B1" s="362"/>
      <c r="C1" s="362"/>
      <c r="D1" s="362"/>
      <c r="E1" s="362"/>
      <c r="F1" s="362"/>
      <c r="G1" s="362"/>
      <c r="H1" s="362"/>
      <c r="I1" s="362"/>
    </row>
    <row r="2" spans="1:9" s="6" customFormat="1" ht="24" customHeight="1">
      <c r="A2" s="366" t="s">
        <v>0</v>
      </c>
      <c r="B2" s="4" t="s">
        <v>1</v>
      </c>
      <c r="C2" s="5" t="s">
        <v>9</v>
      </c>
      <c r="D2" s="5" t="s">
        <v>8</v>
      </c>
      <c r="E2" s="4" t="s">
        <v>2</v>
      </c>
      <c r="F2" s="363" t="s">
        <v>10</v>
      </c>
      <c r="G2" s="363" t="s">
        <v>3</v>
      </c>
      <c r="H2" s="4" t="s">
        <v>4</v>
      </c>
      <c r="I2" s="359" t="s">
        <v>11</v>
      </c>
    </row>
    <row r="3" spans="1:9" s="6" customFormat="1" ht="18.75">
      <c r="A3" s="367"/>
      <c r="B3" s="14"/>
      <c r="C3" s="15"/>
      <c r="D3" s="15"/>
      <c r="E3" s="14"/>
      <c r="F3" s="364"/>
      <c r="G3" s="364"/>
      <c r="H3" s="14" t="s">
        <v>5</v>
      </c>
      <c r="I3" s="360"/>
    </row>
    <row r="4" spans="1:9" s="6" customFormat="1" ht="18.75">
      <c r="A4" s="368"/>
      <c r="B4" s="7"/>
      <c r="C4" s="8"/>
      <c r="D4" s="8"/>
      <c r="E4" s="7"/>
      <c r="F4" s="365"/>
      <c r="G4" s="365"/>
      <c r="H4" s="7"/>
      <c r="I4" s="361"/>
    </row>
    <row r="5" spans="1:9" ht="19.5" customHeight="1">
      <c r="A5" s="200">
        <v>1</v>
      </c>
      <c r="B5" s="354" t="s">
        <v>456</v>
      </c>
      <c r="C5" s="37">
        <v>1000</v>
      </c>
      <c r="D5" s="37">
        <v>1000</v>
      </c>
      <c r="E5" s="180" t="s">
        <v>12</v>
      </c>
      <c r="F5" s="177" t="s">
        <v>952</v>
      </c>
      <c r="G5" s="177" t="s">
        <v>952</v>
      </c>
      <c r="H5" s="68" t="s">
        <v>14</v>
      </c>
      <c r="I5" s="20" t="s">
        <v>457</v>
      </c>
    </row>
    <row r="6" spans="1:9" ht="19.5" customHeight="1">
      <c r="A6" s="88"/>
      <c r="B6" s="355"/>
      <c r="C6" s="115"/>
      <c r="D6" s="115"/>
      <c r="E6" s="116"/>
      <c r="F6" s="113"/>
      <c r="G6" s="113"/>
      <c r="H6" s="67" t="s">
        <v>15</v>
      </c>
      <c r="I6" s="69" t="s">
        <v>458</v>
      </c>
    </row>
    <row r="7" spans="1:9" ht="15" customHeight="1">
      <c r="A7" s="88"/>
      <c r="B7" s="201"/>
      <c r="C7" s="115"/>
      <c r="D7" s="115"/>
      <c r="E7" s="116"/>
      <c r="F7" s="113"/>
      <c r="G7" s="113"/>
      <c r="H7" s="67"/>
      <c r="I7" s="69"/>
    </row>
    <row r="8" spans="1:9" ht="18.75" customHeight="1">
      <c r="A8" s="88">
        <v>2</v>
      </c>
      <c r="B8" s="203" t="s">
        <v>459</v>
      </c>
      <c r="C8" s="43">
        <v>690</v>
      </c>
      <c r="D8" s="43">
        <v>690</v>
      </c>
      <c r="E8" s="186" t="s">
        <v>12</v>
      </c>
      <c r="F8" s="32" t="s">
        <v>24</v>
      </c>
      <c r="G8" s="32" t="s">
        <v>24</v>
      </c>
      <c r="H8" s="70" t="s">
        <v>14</v>
      </c>
      <c r="I8" s="35" t="s">
        <v>492</v>
      </c>
    </row>
    <row r="9" spans="1:9" ht="18.75" customHeight="1">
      <c r="A9" s="88"/>
      <c r="B9" s="202"/>
      <c r="C9" s="43"/>
      <c r="D9" s="43"/>
      <c r="E9" s="186"/>
      <c r="F9" s="32" t="s">
        <v>953</v>
      </c>
      <c r="G9" s="32" t="s">
        <v>953</v>
      </c>
      <c r="H9" s="67" t="s">
        <v>15</v>
      </c>
      <c r="I9" s="69" t="s">
        <v>515</v>
      </c>
    </row>
    <row r="10" spans="1:9" ht="13.5" customHeight="1">
      <c r="A10" s="88"/>
      <c r="B10" s="202"/>
      <c r="C10" s="43"/>
      <c r="D10" s="43"/>
      <c r="E10" s="186"/>
      <c r="F10" s="32"/>
      <c r="G10" s="32"/>
      <c r="H10" s="70"/>
      <c r="I10" s="35"/>
    </row>
    <row r="11" spans="1:9" ht="18.75" customHeight="1">
      <c r="A11" s="88">
        <v>3</v>
      </c>
      <c r="B11" s="204" t="s">
        <v>460</v>
      </c>
      <c r="C11" s="39">
        <v>1500</v>
      </c>
      <c r="D11" s="39">
        <v>1500</v>
      </c>
      <c r="E11" s="116" t="s">
        <v>12</v>
      </c>
      <c r="F11" s="104" t="s">
        <v>396</v>
      </c>
      <c r="G11" s="104" t="s">
        <v>396</v>
      </c>
      <c r="H11" s="67" t="s">
        <v>14</v>
      </c>
      <c r="I11" s="13" t="s">
        <v>493</v>
      </c>
    </row>
    <row r="12" spans="1:9" ht="18.75" customHeight="1">
      <c r="A12" s="88"/>
      <c r="B12" s="205"/>
      <c r="C12" s="39"/>
      <c r="D12" s="39"/>
      <c r="E12" s="116"/>
      <c r="F12" s="104" t="s">
        <v>882</v>
      </c>
      <c r="G12" s="104" t="s">
        <v>882</v>
      </c>
      <c r="H12" s="67" t="s">
        <v>15</v>
      </c>
      <c r="I12" s="69" t="s">
        <v>516</v>
      </c>
    </row>
    <row r="13" spans="1:9" ht="13.5" customHeight="1">
      <c r="A13" s="88"/>
      <c r="B13" s="124"/>
      <c r="C13" s="39"/>
      <c r="D13" s="39"/>
      <c r="E13" s="116"/>
      <c r="F13" s="104"/>
      <c r="G13" s="104"/>
      <c r="H13" s="67"/>
      <c r="I13" s="13"/>
    </row>
    <row r="14" spans="1:9" ht="18.75" customHeight="1">
      <c r="A14" s="88">
        <v>4</v>
      </c>
      <c r="B14" s="124" t="s">
        <v>461</v>
      </c>
      <c r="C14" s="39">
        <v>7490</v>
      </c>
      <c r="D14" s="39">
        <v>7490</v>
      </c>
      <c r="E14" s="116" t="s">
        <v>12</v>
      </c>
      <c r="F14" s="104" t="s">
        <v>486</v>
      </c>
      <c r="G14" s="104" t="s">
        <v>486</v>
      </c>
      <c r="H14" s="67" t="s">
        <v>14</v>
      </c>
      <c r="I14" s="13" t="s">
        <v>494</v>
      </c>
    </row>
    <row r="15" spans="1:9" ht="18.75" customHeight="1">
      <c r="A15" s="88"/>
      <c r="B15" s="124"/>
      <c r="C15" s="39"/>
      <c r="D15" s="39"/>
      <c r="E15" s="116"/>
      <c r="F15" s="12" t="s">
        <v>954</v>
      </c>
      <c r="G15" s="12" t="s">
        <v>954</v>
      </c>
      <c r="H15" s="67" t="s">
        <v>15</v>
      </c>
      <c r="I15" s="69" t="s">
        <v>516</v>
      </c>
    </row>
    <row r="16" spans="1:9" ht="12.75" customHeight="1">
      <c r="A16" s="88"/>
      <c r="B16" s="124"/>
      <c r="C16" s="39"/>
      <c r="D16" s="39"/>
      <c r="E16" s="116"/>
      <c r="F16" s="12"/>
      <c r="G16" s="12"/>
      <c r="H16" s="67"/>
      <c r="I16" s="13"/>
    </row>
    <row r="17" spans="1:9" ht="18.75" customHeight="1">
      <c r="A17" s="88">
        <v>5</v>
      </c>
      <c r="B17" s="124" t="s">
        <v>462</v>
      </c>
      <c r="C17" s="16">
        <v>15947</v>
      </c>
      <c r="D17" s="16">
        <v>15947</v>
      </c>
      <c r="E17" s="116" t="s">
        <v>12</v>
      </c>
      <c r="F17" s="12" t="s">
        <v>487</v>
      </c>
      <c r="G17" s="12" t="s">
        <v>487</v>
      </c>
      <c r="H17" s="67" t="s">
        <v>14</v>
      </c>
      <c r="I17" s="13" t="s">
        <v>495</v>
      </c>
    </row>
    <row r="18" spans="1:9" ht="18.75" customHeight="1">
      <c r="A18" s="88"/>
      <c r="B18" s="124"/>
      <c r="C18" s="16"/>
      <c r="D18" s="16"/>
      <c r="E18" s="116"/>
      <c r="F18" s="12" t="s">
        <v>955</v>
      </c>
      <c r="G18" s="12" t="s">
        <v>955</v>
      </c>
      <c r="H18" s="67" t="s">
        <v>15</v>
      </c>
      <c r="I18" s="69" t="s">
        <v>516</v>
      </c>
    </row>
    <row r="19" spans="1:9" ht="15" customHeight="1">
      <c r="A19" s="88"/>
      <c r="B19" s="124"/>
      <c r="C19" s="16"/>
      <c r="D19" s="16"/>
      <c r="E19" s="116"/>
      <c r="F19" s="12"/>
      <c r="G19" s="12"/>
      <c r="H19" s="67"/>
      <c r="I19" s="13"/>
    </row>
    <row r="20" spans="1:9" ht="18.75" customHeight="1">
      <c r="A20" s="88">
        <v>6</v>
      </c>
      <c r="B20" s="124" t="s">
        <v>463</v>
      </c>
      <c r="C20" s="16">
        <v>5500</v>
      </c>
      <c r="D20" s="16">
        <v>5500</v>
      </c>
      <c r="E20" s="116" t="s">
        <v>12</v>
      </c>
      <c r="F20" s="40" t="s">
        <v>38</v>
      </c>
      <c r="G20" s="40" t="s">
        <v>38</v>
      </c>
      <c r="H20" s="67" t="s">
        <v>14</v>
      </c>
      <c r="I20" s="13" t="s">
        <v>496</v>
      </c>
    </row>
    <row r="21" spans="1:9" ht="18.75" customHeight="1">
      <c r="A21" s="88"/>
      <c r="B21" s="124"/>
      <c r="C21" s="16"/>
      <c r="D21" s="16"/>
      <c r="E21" s="116"/>
      <c r="F21" s="40" t="s">
        <v>956</v>
      </c>
      <c r="G21" s="40" t="s">
        <v>956</v>
      </c>
      <c r="H21" s="67" t="s">
        <v>15</v>
      </c>
      <c r="I21" s="69" t="s">
        <v>517</v>
      </c>
    </row>
    <row r="22" spans="1:9" ht="15.75" customHeight="1">
      <c r="A22" s="88"/>
      <c r="B22" s="124"/>
      <c r="C22" s="16"/>
      <c r="D22" s="16"/>
      <c r="E22" s="116"/>
      <c r="F22" s="40"/>
      <c r="G22" s="40"/>
      <c r="H22" s="67"/>
      <c r="I22" s="13"/>
    </row>
    <row r="23" spans="1:9" ht="18.75" customHeight="1">
      <c r="A23" s="88">
        <v>7</v>
      </c>
      <c r="B23" s="356" t="s">
        <v>464</v>
      </c>
      <c r="C23" s="39">
        <v>12960</v>
      </c>
      <c r="D23" s="39">
        <v>12960</v>
      </c>
      <c r="E23" s="116" t="s">
        <v>12</v>
      </c>
      <c r="F23" s="105" t="s">
        <v>488</v>
      </c>
      <c r="G23" s="105" t="s">
        <v>488</v>
      </c>
      <c r="H23" s="67" t="s">
        <v>14</v>
      </c>
      <c r="I23" s="13" t="s">
        <v>497</v>
      </c>
    </row>
    <row r="24" spans="1:9" ht="18.75" customHeight="1">
      <c r="A24" s="88"/>
      <c r="B24" s="357"/>
      <c r="C24" s="39"/>
      <c r="D24" s="39"/>
      <c r="E24" s="116"/>
      <c r="F24" s="40" t="s">
        <v>957</v>
      </c>
      <c r="G24" s="40" t="s">
        <v>957</v>
      </c>
      <c r="H24" s="67" t="s">
        <v>15</v>
      </c>
      <c r="I24" s="69" t="s">
        <v>517</v>
      </c>
    </row>
    <row r="25" spans="1:9" ht="15" customHeight="1">
      <c r="A25" s="89"/>
      <c r="B25" s="34"/>
      <c r="C25" s="45"/>
      <c r="D25" s="45"/>
      <c r="E25" s="187"/>
      <c r="F25" s="51"/>
      <c r="G25" s="45"/>
      <c r="H25" s="72"/>
      <c r="I25" s="129"/>
    </row>
    <row r="26" spans="1:9" ht="18.75" customHeight="1">
      <c r="A26" s="114"/>
      <c r="B26" s="36"/>
      <c r="C26" s="47"/>
      <c r="D26" s="47"/>
      <c r="E26" s="194"/>
      <c r="F26" s="50"/>
      <c r="G26" s="47"/>
      <c r="H26" s="71"/>
      <c r="I26" s="207"/>
    </row>
    <row r="27" spans="1:9" ht="18.75" customHeight="1">
      <c r="A27" s="114"/>
      <c r="B27" s="36"/>
      <c r="C27" s="47">
        <f>SUM(C5:C23)</f>
        <v>45087</v>
      </c>
      <c r="D27" s="47">
        <f>SUM(G5:G24)</f>
        <v>0</v>
      </c>
      <c r="E27" s="194"/>
      <c r="F27" s="50"/>
      <c r="G27" s="1" t="s">
        <v>6</v>
      </c>
      <c r="H27" s="48"/>
      <c r="I27" s="49"/>
    </row>
    <row r="28" spans="1:9" ht="18.75" customHeight="1">
      <c r="A28" s="114"/>
      <c r="B28" s="36"/>
      <c r="C28" s="47"/>
      <c r="D28" s="47"/>
      <c r="E28" s="194"/>
      <c r="F28" s="50"/>
      <c r="G28" s="1" t="s">
        <v>16</v>
      </c>
      <c r="H28" s="48"/>
      <c r="I28" s="49"/>
    </row>
    <row r="29" spans="1:9" ht="18.75" customHeight="1">
      <c r="A29" s="114"/>
      <c r="B29" s="36"/>
      <c r="C29" s="47"/>
      <c r="D29" s="47"/>
      <c r="E29" s="194"/>
      <c r="F29" s="50"/>
      <c r="G29" s="1" t="s">
        <v>21</v>
      </c>
      <c r="H29" s="48"/>
      <c r="I29" s="49"/>
    </row>
    <row r="30" spans="1:9" s="9" customFormat="1" ht="27" customHeight="1">
      <c r="A30" s="362" t="s">
        <v>213</v>
      </c>
      <c r="B30" s="362"/>
      <c r="C30" s="362"/>
      <c r="D30" s="362"/>
      <c r="E30" s="362"/>
      <c r="F30" s="362"/>
      <c r="G30" s="362"/>
      <c r="H30" s="362"/>
      <c r="I30" s="362"/>
    </row>
    <row r="31" spans="1:9" s="6" customFormat="1" ht="24" customHeight="1">
      <c r="A31" s="366" t="s">
        <v>0</v>
      </c>
      <c r="B31" s="4" t="s">
        <v>1</v>
      </c>
      <c r="C31" s="5" t="s">
        <v>9</v>
      </c>
      <c r="D31" s="5" t="s">
        <v>8</v>
      </c>
      <c r="E31" s="4" t="s">
        <v>2</v>
      </c>
      <c r="F31" s="363" t="s">
        <v>10</v>
      </c>
      <c r="G31" s="363" t="s">
        <v>3</v>
      </c>
      <c r="H31" s="4" t="s">
        <v>4</v>
      </c>
      <c r="I31" s="359" t="s">
        <v>11</v>
      </c>
    </row>
    <row r="32" spans="1:9" s="6" customFormat="1" ht="18.75">
      <c r="A32" s="367"/>
      <c r="B32" s="14"/>
      <c r="C32" s="15"/>
      <c r="D32" s="15"/>
      <c r="E32" s="14"/>
      <c r="F32" s="364"/>
      <c r="G32" s="364"/>
      <c r="H32" s="14" t="s">
        <v>5</v>
      </c>
      <c r="I32" s="360"/>
    </row>
    <row r="33" spans="1:9" s="6" customFormat="1" ht="15.75" customHeight="1">
      <c r="A33" s="368"/>
      <c r="B33" s="7"/>
      <c r="C33" s="8"/>
      <c r="D33" s="8"/>
      <c r="E33" s="7"/>
      <c r="F33" s="365"/>
      <c r="G33" s="365"/>
      <c r="H33" s="7"/>
      <c r="I33" s="361"/>
    </row>
    <row r="34" spans="1:9" ht="18.75" customHeight="1">
      <c r="A34" s="88">
        <v>8</v>
      </c>
      <c r="B34" s="358" t="s">
        <v>465</v>
      </c>
      <c r="C34" s="39">
        <v>13800</v>
      </c>
      <c r="D34" s="39">
        <v>13800</v>
      </c>
      <c r="E34" s="116" t="s">
        <v>12</v>
      </c>
      <c r="F34" s="151" t="s">
        <v>278</v>
      </c>
      <c r="G34" s="151" t="s">
        <v>278</v>
      </c>
      <c r="H34" s="67" t="s">
        <v>14</v>
      </c>
      <c r="I34" s="13" t="s">
        <v>498</v>
      </c>
    </row>
    <row r="35" spans="1:9" ht="18.75" customHeight="1">
      <c r="A35" s="88"/>
      <c r="B35" s="355"/>
      <c r="C35" s="39"/>
      <c r="D35" s="39"/>
      <c r="E35" s="116"/>
      <c r="F35" s="178" t="s">
        <v>958</v>
      </c>
      <c r="G35" s="178" t="s">
        <v>958</v>
      </c>
      <c r="H35" s="67" t="s">
        <v>15</v>
      </c>
      <c r="I35" s="69" t="s">
        <v>518</v>
      </c>
    </row>
    <row r="36" spans="1:9" ht="18" customHeight="1">
      <c r="A36" s="88"/>
      <c r="B36" s="124"/>
      <c r="C36" s="39"/>
      <c r="D36" s="39"/>
      <c r="E36" s="116"/>
      <c r="F36" s="178"/>
      <c r="G36" s="178"/>
      <c r="H36" s="67"/>
      <c r="I36" s="13"/>
    </row>
    <row r="37" spans="1:9" ht="18.75" customHeight="1">
      <c r="A37" s="88">
        <v>9</v>
      </c>
      <c r="B37" s="358" t="s">
        <v>466</v>
      </c>
      <c r="C37" s="39">
        <v>35400</v>
      </c>
      <c r="D37" s="39">
        <v>35400</v>
      </c>
      <c r="E37" s="116" t="s">
        <v>12</v>
      </c>
      <c r="F37" s="40" t="s">
        <v>311</v>
      </c>
      <c r="G37" s="40" t="s">
        <v>311</v>
      </c>
      <c r="H37" s="67" t="s">
        <v>14</v>
      </c>
      <c r="I37" s="13" t="s">
        <v>499</v>
      </c>
    </row>
    <row r="38" spans="1:9" ht="18.75" customHeight="1">
      <c r="A38" s="88"/>
      <c r="B38" s="355"/>
      <c r="C38" s="39"/>
      <c r="D38" s="39"/>
      <c r="E38" s="116"/>
      <c r="F38" s="40" t="s">
        <v>959</v>
      </c>
      <c r="G38" s="40" t="s">
        <v>959</v>
      </c>
      <c r="H38" s="67" t="s">
        <v>15</v>
      </c>
      <c r="I38" s="69" t="s">
        <v>519</v>
      </c>
    </row>
    <row r="39" spans="1:9" ht="18" customHeight="1">
      <c r="A39" s="88"/>
      <c r="B39" s="124"/>
      <c r="C39" s="39"/>
      <c r="D39" s="39"/>
      <c r="E39" s="116"/>
      <c r="F39" s="40"/>
      <c r="G39" s="40"/>
      <c r="H39" s="67"/>
      <c r="I39" s="13"/>
    </row>
    <row r="40" spans="1:9" ht="18.75" customHeight="1">
      <c r="A40" s="88">
        <v>10</v>
      </c>
      <c r="B40" s="358" t="s">
        <v>467</v>
      </c>
      <c r="C40" s="39">
        <v>2000</v>
      </c>
      <c r="D40" s="39">
        <v>2000</v>
      </c>
      <c r="E40" s="116" t="s">
        <v>12</v>
      </c>
      <c r="F40" s="12" t="s">
        <v>489</v>
      </c>
      <c r="G40" s="12" t="s">
        <v>489</v>
      </c>
      <c r="H40" s="67" t="s">
        <v>14</v>
      </c>
      <c r="I40" s="13" t="s">
        <v>500</v>
      </c>
    </row>
    <row r="41" spans="1:9" ht="18.75" customHeight="1">
      <c r="A41" s="88"/>
      <c r="B41" s="355"/>
      <c r="C41" s="39"/>
      <c r="D41" s="39"/>
      <c r="E41" s="116"/>
      <c r="F41" s="12" t="s">
        <v>948</v>
      </c>
      <c r="G41" s="12" t="s">
        <v>948</v>
      </c>
      <c r="H41" s="67" t="s">
        <v>15</v>
      </c>
      <c r="I41" s="69" t="s">
        <v>520</v>
      </c>
    </row>
    <row r="42" spans="1:9" ht="18" customHeight="1">
      <c r="A42" s="88"/>
      <c r="B42" s="124"/>
      <c r="C42" s="39"/>
      <c r="D42" s="39"/>
      <c r="E42" s="116"/>
      <c r="F42" s="12"/>
      <c r="G42" s="12"/>
      <c r="H42" s="67"/>
      <c r="I42" s="13"/>
    </row>
    <row r="43" spans="1:9" ht="18.75" customHeight="1">
      <c r="A43" s="88">
        <v>11</v>
      </c>
      <c r="B43" s="358" t="s">
        <v>468</v>
      </c>
      <c r="C43" s="39">
        <v>4900</v>
      </c>
      <c r="D43" s="39">
        <v>4900</v>
      </c>
      <c r="E43" s="116" t="s">
        <v>12</v>
      </c>
      <c r="F43" s="40" t="s">
        <v>38</v>
      </c>
      <c r="G43" s="40" t="s">
        <v>38</v>
      </c>
      <c r="H43" s="67" t="s">
        <v>14</v>
      </c>
      <c r="I43" s="13" t="s">
        <v>501</v>
      </c>
    </row>
    <row r="44" spans="1:9" ht="18.75" customHeight="1">
      <c r="A44" s="88"/>
      <c r="B44" s="355"/>
      <c r="C44" s="39"/>
      <c r="D44" s="39"/>
      <c r="E44" s="116"/>
      <c r="F44" s="40" t="s">
        <v>960</v>
      </c>
      <c r="G44" s="40" t="s">
        <v>960</v>
      </c>
      <c r="H44" s="67" t="s">
        <v>15</v>
      </c>
      <c r="I44" s="69" t="s">
        <v>520</v>
      </c>
    </row>
    <row r="45" spans="1:9" ht="18" customHeight="1">
      <c r="A45" s="88"/>
      <c r="B45" s="124"/>
      <c r="C45" s="39"/>
      <c r="D45" s="39"/>
      <c r="E45" s="116"/>
      <c r="F45" s="40"/>
      <c r="G45" s="40"/>
      <c r="H45" s="67"/>
      <c r="I45" s="13"/>
    </row>
    <row r="46" spans="1:9" ht="18.75" customHeight="1">
      <c r="A46" s="88">
        <v>12</v>
      </c>
      <c r="B46" s="124" t="s">
        <v>51</v>
      </c>
      <c r="C46" s="39">
        <v>12960</v>
      </c>
      <c r="D46" s="39">
        <v>12960</v>
      </c>
      <c r="E46" s="116" t="s">
        <v>12</v>
      </c>
      <c r="F46" s="40" t="s">
        <v>961</v>
      </c>
      <c r="G46" s="40" t="s">
        <v>961</v>
      </c>
      <c r="H46" s="67" t="s">
        <v>14</v>
      </c>
      <c r="I46" s="13" t="s">
        <v>502</v>
      </c>
    </row>
    <row r="47" spans="1:9" ht="18.75" customHeight="1">
      <c r="A47" s="88"/>
      <c r="B47" s="124"/>
      <c r="C47" s="39"/>
      <c r="D47" s="39"/>
      <c r="E47" s="116"/>
      <c r="F47" s="40"/>
      <c r="G47" s="40"/>
      <c r="H47" s="67" t="s">
        <v>15</v>
      </c>
      <c r="I47" s="69" t="s">
        <v>520</v>
      </c>
    </row>
    <row r="48" spans="1:9" ht="18.75" customHeight="1">
      <c r="A48" s="88"/>
      <c r="B48" s="124"/>
      <c r="C48" s="39"/>
      <c r="D48" s="39"/>
      <c r="E48" s="116"/>
      <c r="F48" s="40"/>
      <c r="G48" s="40"/>
      <c r="H48" s="67"/>
      <c r="I48" s="13"/>
    </row>
    <row r="49" spans="1:9" ht="18.75" customHeight="1">
      <c r="A49" s="88">
        <v>13</v>
      </c>
      <c r="B49" s="124" t="s">
        <v>469</v>
      </c>
      <c r="C49" s="39">
        <v>8400</v>
      </c>
      <c r="D49" s="39">
        <v>8400</v>
      </c>
      <c r="E49" s="116" t="s">
        <v>12</v>
      </c>
      <c r="F49" s="40" t="s">
        <v>962</v>
      </c>
      <c r="G49" s="40" t="s">
        <v>962</v>
      </c>
      <c r="H49" s="67" t="s">
        <v>14</v>
      </c>
      <c r="I49" s="13" t="s">
        <v>503</v>
      </c>
    </row>
    <row r="50" spans="1:9" ht="18.75" customHeight="1">
      <c r="A50" s="88"/>
      <c r="B50" s="124"/>
      <c r="C50" s="39"/>
      <c r="D50" s="39"/>
      <c r="E50" s="116"/>
      <c r="F50" s="40"/>
      <c r="G50" s="40"/>
      <c r="H50" s="67" t="s">
        <v>15</v>
      </c>
      <c r="I50" s="69" t="s">
        <v>520</v>
      </c>
    </row>
    <row r="51" spans="1:9" ht="18.75" customHeight="1">
      <c r="A51" s="88"/>
      <c r="B51" s="124"/>
      <c r="C51" s="39"/>
      <c r="D51" s="39"/>
      <c r="E51" s="116"/>
      <c r="F51" s="40"/>
      <c r="G51" s="40"/>
      <c r="H51" s="67"/>
      <c r="I51" s="13"/>
    </row>
    <row r="52" spans="1:9" ht="18.75" customHeight="1">
      <c r="A52" s="88">
        <v>14</v>
      </c>
      <c r="B52" s="358" t="s">
        <v>470</v>
      </c>
      <c r="C52" s="39">
        <v>350</v>
      </c>
      <c r="D52" s="39">
        <v>350</v>
      </c>
      <c r="E52" s="116" t="s">
        <v>12</v>
      </c>
      <c r="F52" s="40" t="s">
        <v>963</v>
      </c>
      <c r="G52" s="40" t="s">
        <v>963</v>
      </c>
      <c r="H52" s="67" t="s">
        <v>14</v>
      </c>
      <c r="I52" s="13" t="s">
        <v>504</v>
      </c>
    </row>
    <row r="53" spans="1:9" ht="18.75" customHeight="1">
      <c r="A53" s="88"/>
      <c r="B53" s="355"/>
      <c r="C53" s="39"/>
      <c r="D53" s="39"/>
      <c r="E53" s="116"/>
      <c r="F53" s="40"/>
      <c r="G53" s="40"/>
      <c r="H53" s="67" t="s">
        <v>15</v>
      </c>
      <c r="I53" s="69" t="s">
        <v>520</v>
      </c>
    </row>
    <row r="54" spans="1:9" ht="18.75" customHeight="1">
      <c r="A54" s="89"/>
      <c r="B54" s="210"/>
      <c r="C54" s="45"/>
      <c r="D54" s="45"/>
      <c r="E54" s="187"/>
      <c r="F54" s="51"/>
      <c r="G54" s="51"/>
      <c r="H54" s="72"/>
      <c r="I54" s="28"/>
    </row>
    <row r="55" spans="1:9" ht="18.75" customHeight="1">
      <c r="A55" s="114"/>
      <c r="B55" s="209"/>
      <c r="C55" s="47"/>
      <c r="D55" s="47"/>
      <c r="E55" s="194"/>
      <c r="F55" s="50"/>
      <c r="G55" s="47"/>
      <c r="H55" s="71"/>
      <c r="I55" s="21"/>
    </row>
    <row r="56" spans="1:9" ht="18.75" customHeight="1">
      <c r="A56" s="114"/>
      <c r="B56" s="209"/>
      <c r="C56" s="47">
        <f>SUM(C34:C53)</f>
        <v>77810</v>
      </c>
      <c r="D56" s="47">
        <f>SUM(G34:G52)</f>
        <v>0</v>
      </c>
      <c r="E56" s="194"/>
      <c r="F56" s="50"/>
      <c r="G56" s="1" t="s">
        <v>6</v>
      </c>
      <c r="H56" s="48"/>
      <c r="I56" s="49"/>
    </row>
    <row r="57" spans="1:9" ht="18.75" customHeight="1">
      <c r="A57" s="114"/>
      <c r="B57" s="209"/>
      <c r="C57" s="47"/>
      <c r="D57" s="47"/>
      <c r="E57" s="194"/>
      <c r="F57" s="50"/>
      <c r="G57" s="1" t="s">
        <v>16</v>
      </c>
      <c r="H57" s="48"/>
      <c r="I57" s="49"/>
    </row>
    <row r="58" spans="1:9" ht="18.75" customHeight="1">
      <c r="A58" s="114"/>
      <c r="B58" s="209"/>
      <c r="C58" s="47"/>
      <c r="D58" s="47"/>
      <c r="E58" s="194"/>
      <c r="F58" s="50"/>
      <c r="G58" s="1" t="s">
        <v>21</v>
      </c>
      <c r="H58" s="48"/>
      <c r="I58" s="49"/>
    </row>
    <row r="59" spans="1:9" s="9" customFormat="1" ht="27.75" customHeight="1">
      <c r="A59" s="362" t="s">
        <v>213</v>
      </c>
      <c r="B59" s="362"/>
      <c r="C59" s="362"/>
      <c r="D59" s="362"/>
      <c r="E59" s="362"/>
      <c r="F59" s="362"/>
      <c r="G59" s="362"/>
      <c r="H59" s="362"/>
      <c r="I59" s="362"/>
    </row>
    <row r="60" spans="1:9" s="6" customFormat="1" ht="24" customHeight="1">
      <c r="A60" s="366" t="s">
        <v>0</v>
      </c>
      <c r="B60" s="4" t="s">
        <v>1</v>
      </c>
      <c r="C60" s="5" t="s">
        <v>9</v>
      </c>
      <c r="D60" s="5" t="s">
        <v>8</v>
      </c>
      <c r="E60" s="4" t="s">
        <v>2</v>
      </c>
      <c r="F60" s="363" t="s">
        <v>10</v>
      </c>
      <c r="G60" s="363" t="s">
        <v>3</v>
      </c>
      <c r="H60" s="4" t="s">
        <v>4</v>
      </c>
      <c r="I60" s="359" t="s">
        <v>11</v>
      </c>
    </row>
    <row r="61" spans="1:9" s="6" customFormat="1" ht="18.75">
      <c r="A61" s="367"/>
      <c r="B61" s="14"/>
      <c r="C61" s="15"/>
      <c r="D61" s="15"/>
      <c r="E61" s="14"/>
      <c r="F61" s="364"/>
      <c r="G61" s="364"/>
      <c r="H61" s="14" t="s">
        <v>5</v>
      </c>
      <c r="I61" s="360"/>
    </row>
    <row r="62" spans="1:9" s="6" customFormat="1" ht="16.5" customHeight="1">
      <c r="A62" s="368"/>
      <c r="B62" s="7"/>
      <c r="C62" s="8"/>
      <c r="D62" s="8"/>
      <c r="E62" s="7"/>
      <c r="F62" s="365"/>
      <c r="G62" s="365"/>
      <c r="H62" s="7"/>
      <c r="I62" s="361"/>
    </row>
    <row r="63" spans="1:9" ht="18.75" customHeight="1">
      <c r="A63" s="208">
        <v>15</v>
      </c>
      <c r="B63" s="202" t="s">
        <v>471</v>
      </c>
      <c r="C63" s="43">
        <v>2000</v>
      </c>
      <c r="D63" s="43">
        <v>2000</v>
      </c>
      <c r="E63" s="186" t="s">
        <v>12</v>
      </c>
      <c r="F63" s="52" t="s">
        <v>490</v>
      </c>
      <c r="G63" s="52" t="s">
        <v>490</v>
      </c>
      <c r="H63" s="70" t="s">
        <v>14</v>
      </c>
      <c r="I63" s="35" t="s">
        <v>505</v>
      </c>
    </row>
    <row r="64" spans="1:9" ht="18.75" customHeight="1">
      <c r="A64" s="88"/>
      <c r="B64" s="124"/>
      <c r="C64" s="39"/>
      <c r="D64" s="39"/>
      <c r="E64" s="116"/>
      <c r="F64" s="40" t="s">
        <v>964</v>
      </c>
      <c r="G64" s="40" t="s">
        <v>964</v>
      </c>
      <c r="H64" s="67" t="s">
        <v>15</v>
      </c>
      <c r="I64" s="69" t="s">
        <v>521</v>
      </c>
    </row>
    <row r="65" spans="1:9" ht="18.75" customHeight="1">
      <c r="A65" s="88"/>
      <c r="B65" s="124"/>
      <c r="C65" s="39"/>
      <c r="D65" s="39"/>
      <c r="E65" s="116"/>
      <c r="F65" s="40"/>
      <c r="G65" s="40"/>
      <c r="H65" s="67"/>
      <c r="I65" s="13"/>
    </row>
    <row r="66" spans="1:9" ht="18.75" customHeight="1">
      <c r="A66" s="88">
        <v>16</v>
      </c>
      <c r="B66" s="124" t="s">
        <v>472</v>
      </c>
      <c r="C66" s="39">
        <v>2000</v>
      </c>
      <c r="D66" s="39">
        <v>2000</v>
      </c>
      <c r="E66" s="116" t="s">
        <v>12</v>
      </c>
      <c r="F66" s="12" t="s">
        <v>28</v>
      </c>
      <c r="G66" s="12" t="s">
        <v>28</v>
      </c>
      <c r="H66" s="67" t="s">
        <v>14</v>
      </c>
      <c r="I66" s="13" t="s">
        <v>506</v>
      </c>
    </row>
    <row r="67" spans="1:9" ht="18.75" customHeight="1">
      <c r="A67" s="88"/>
      <c r="B67" s="124"/>
      <c r="C67" s="39"/>
      <c r="D67" s="39"/>
      <c r="E67" s="116"/>
      <c r="F67" s="12" t="s">
        <v>964</v>
      </c>
      <c r="G67" s="12" t="s">
        <v>964</v>
      </c>
      <c r="H67" s="67" t="s">
        <v>15</v>
      </c>
      <c r="I67" s="69" t="s">
        <v>521</v>
      </c>
    </row>
    <row r="68" spans="1:9" ht="18.75" customHeight="1">
      <c r="A68" s="88"/>
      <c r="B68" s="124"/>
      <c r="C68" s="39"/>
      <c r="D68" s="39"/>
      <c r="E68" s="116"/>
      <c r="F68" s="12"/>
      <c r="G68" s="12"/>
      <c r="H68" s="67"/>
      <c r="I68" s="13"/>
    </row>
    <row r="69" spans="1:9" ht="18.75" customHeight="1">
      <c r="A69" s="88">
        <v>17</v>
      </c>
      <c r="B69" s="358" t="s">
        <v>473</v>
      </c>
      <c r="C69" s="39">
        <v>1500</v>
      </c>
      <c r="D69" s="39">
        <v>1500</v>
      </c>
      <c r="E69" s="116" t="s">
        <v>12</v>
      </c>
      <c r="F69" s="40" t="s">
        <v>490</v>
      </c>
      <c r="G69" s="40" t="s">
        <v>490</v>
      </c>
      <c r="H69" s="67" t="s">
        <v>14</v>
      </c>
      <c r="I69" s="13" t="s">
        <v>507</v>
      </c>
    </row>
    <row r="70" spans="1:9" ht="18.75" customHeight="1">
      <c r="A70" s="88"/>
      <c r="B70" s="355"/>
      <c r="C70" s="39"/>
      <c r="D70" s="39"/>
      <c r="E70" s="116"/>
      <c r="F70" s="40" t="s">
        <v>882</v>
      </c>
      <c r="G70" s="40" t="s">
        <v>882</v>
      </c>
      <c r="H70" s="67" t="s">
        <v>15</v>
      </c>
      <c r="I70" s="69" t="s">
        <v>521</v>
      </c>
    </row>
    <row r="71" spans="1:9" ht="18.75" customHeight="1">
      <c r="A71" s="88"/>
      <c r="B71" s="124"/>
      <c r="C71" s="39"/>
      <c r="D71" s="39"/>
      <c r="E71" s="116"/>
      <c r="F71" s="40"/>
      <c r="G71" s="40"/>
      <c r="H71" s="67"/>
      <c r="I71" s="13"/>
    </row>
    <row r="72" spans="1:9" ht="18.75" customHeight="1">
      <c r="A72" s="88">
        <v>18</v>
      </c>
      <c r="B72" s="206" t="s">
        <v>474</v>
      </c>
      <c r="C72" s="39">
        <v>3000</v>
      </c>
      <c r="D72" s="39">
        <v>3000</v>
      </c>
      <c r="E72" s="116" t="s">
        <v>12</v>
      </c>
      <c r="F72" s="12" t="s">
        <v>396</v>
      </c>
      <c r="G72" s="12" t="s">
        <v>396</v>
      </c>
      <c r="H72" s="67" t="s">
        <v>14</v>
      </c>
      <c r="I72" s="13" t="s">
        <v>508</v>
      </c>
    </row>
    <row r="73" spans="1:9" ht="18.75" customHeight="1">
      <c r="A73" s="88"/>
      <c r="B73" s="124"/>
      <c r="C73" s="39"/>
      <c r="D73" s="39"/>
      <c r="E73" s="116"/>
      <c r="F73" s="12" t="s">
        <v>847</v>
      </c>
      <c r="G73" s="12" t="s">
        <v>847</v>
      </c>
      <c r="H73" s="67" t="s">
        <v>15</v>
      </c>
      <c r="I73" s="69" t="s">
        <v>521</v>
      </c>
    </row>
    <row r="74" spans="1:9" ht="18.75" customHeight="1">
      <c r="A74" s="88"/>
      <c r="B74" s="124"/>
      <c r="C74" s="39"/>
      <c r="D74" s="39"/>
      <c r="E74" s="116"/>
      <c r="F74" s="12"/>
      <c r="G74" s="12"/>
      <c r="H74" s="67"/>
      <c r="I74" s="13"/>
    </row>
    <row r="75" spans="1:9" ht="18.75" customHeight="1">
      <c r="A75" s="88">
        <v>19</v>
      </c>
      <c r="B75" s="124" t="s">
        <v>475</v>
      </c>
      <c r="C75" s="39">
        <v>2700</v>
      </c>
      <c r="D75" s="39">
        <v>2700</v>
      </c>
      <c r="E75" s="116" t="s">
        <v>12</v>
      </c>
      <c r="F75" s="40" t="s">
        <v>965</v>
      </c>
      <c r="G75" s="40" t="s">
        <v>965</v>
      </c>
      <c r="H75" s="67" t="s">
        <v>14</v>
      </c>
      <c r="I75" s="13" t="s">
        <v>509</v>
      </c>
    </row>
    <row r="76" spans="1:9" ht="18.75" customHeight="1">
      <c r="A76" s="88"/>
      <c r="B76" s="124"/>
      <c r="C76" s="39"/>
      <c r="D76" s="39"/>
      <c r="E76" s="116"/>
      <c r="F76" s="40"/>
      <c r="G76" s="40"/>
      <c r="H76" s="67" t="s">
        <v>15</v>
      </c>
      <c r="I76" s="69" t="s">
        <v>522</v>
      </c>
    </row>
    <row r="77" spans="1:9" ht="18.75" customHeight="1">
      <c r="A77" s="88"/>
      <c r="B77" s="124"/>
      <c r="C77" s="39"/>
      <c r="D77" s="39"/>
      <c r="E77" s="116"/>
      <c r="F77" s="40"/>
      <c r="G77" s="40"/>
      <c r="H77" s="67"/>
      <c r="I77" s="13"/>
    </row>
    <row r="78" spans="1:9" ht="18.75" customHeight="1">
      <c r="A78" s="88">
        <v>20</v>
      </c>
      <c r="B78" s="124" t="s">
        <v>476</v>
      </c>
      <c r="C78" s="53">
        <v>489336</v>
      </c>
      <c r="D78" s="53">
        <v>489336</v>
      </c>
      <c r="E78" s="116" t="s">
        <v>12</v>
      </c>
      <c r="F78" s="12" t="s">
        <v>312</v>
      </c>
      <c r="G78" s="12" t="s">
        <v>312</v>
      </c>
      <c r="H78" s="67" t="s">
        <v>14</v>
      </c>
      <c r="I78" s="13" t="s">
        <v>510</v>
      </c>
    </row>
    <row r="79" spans="1:9" ht="18.75" customHeight="1">
      <c r="A79" s="88"/>
      <c r="B79" s="124"/>
      <c r="C79" s="53"/>
      <c r="D79" s="53"/>
      <c r="E79" s="116"/>
      <c r="F79" s="12" t="s">
        <v>966</v>
      </c>
      <c r="G79" s="12" t="s">
        <v>966</v>
      </c>
      <c r="H79" s="67" t="s">
        <v>15</v>
      </c>
      <c r="I79" s="69" t="s">
        <v>522</v>
      </c>
    </row>
    <row r="80" spans="1:9" ht="18.75" customHeight="1">
      <c r="A80" s="88"/>
      <c r="B80" s="124"/>
      <c r="C80" s="53"/>
      <c r="D80" s="53"/>
      <c r="E80" s="116"/>
      <c r="F80" s="12"/>
      <c r="G80" s="12"/>
      <c r="H80" s="67"/>
      <c r="I80" s="13"/>
    </row>
    <row r="81" spans="1:9" ht="18.75" customHeight="1">
      <c r="A81" s="88">
        <v>21</v>
      </c>
      <c r="B81" s="124" t="s">
        <v>477</v>
      </c>
      <c r="C81" s="39">
        <v>10000</v>
      </c>
      <c r="D81" s="39">
        <v>10000</v>
      </c>
      <c r="E81" s="116" t="s">
        <v>12</v>
      </c>
      <c r="F81" s="40" t="s">
        <v>967</v>
      </c>
      <c r="G81" s="40" t="s">
        <v>967</v>
      </c>
      <c r="H81" s="67" t="s">
        <v>14</v>
      </c>
      <c r="I81" s="13" t="s">
        <v>511</v>
      </c>
    </row>
    <row r="82" spans="1:9" ht="18.75" customHeight="1">
      <c r="A82" s="88"/>
      <c r="B82" s="124"/>
      <c r="C82" s="39"/>
      <c r="D82" s="39"/>
      <c r="E82" s="116"/>
      <c r="F82" s="40"/>
      <c r="G82" s="40"/>
      <c r="H82" s="67" t="s">
        <v>15</v>
      </c>
      <c r="I82" s="69" t="s">
        <v>522</v>
      </c>
    </row>
    <row r="83" spans="1:9" ht="18.75" customHeight="1">
      <c r="A83" s="89"/>
      <c r="B83" s="210"/>
      <c r="C83" s="45"/>
      <c r="D83" s="45"/>
      <c r="E83" s="187"/>
      <c r="F83" s="51"/>
      <c r="G83" s="51"/>
      <c r="H83" s="72"/>
      <c r="I83" s="28"/>
    </row>
    <row r="84" spans="1:9" ht="18.75" customHeight="1">
      <c r="A84" s="114"/>
      <c r="B84" s="209"/>
      <c r="C84" s="47"/>
      <c r="D84" s="47"/>
      <c r="E84" s="194"/>
      <c r="F84" s="50"/>
      <c r="G84" s="47"/>
      <c r="H84" s="71"/>
      <c r="I84" s="21"/>
    </row>
    <row r="85" spans="1:9" ht="18.75" customHeight="1">
      <c r="A85" s="114"/>
      <c r="B85" s="209"/>
      <c r="C85" s="47">
        <f>SUM(C63:C82)</f>
        <v>510536</v>
      </c>
      <c r="D85" s="47">
        <f>SUM(G63:G82)</f>
        <v>0</v>
      </c>
      <c r="E85" s="194"/>
      <c r="F85" s="50"/>
      <c r="G85" s="1" t="s">
        <v>6</v>
      </c>
      <c r="H85" s="48"/>
      <c r="I85" s="49"/>
    </row>
    <row r="86" spans="1:9" ht="18.75" customHeight="1">
      <c r="A86" s="114"/>
      <c r="B86" s="209"/>
      <c r="C86" s="47"/>
      <c r="D86" s="47"/>
      <c r="E86" s="194"/>
      <c r="F86" s="50"/>
      <c r="G86" s="1" t="s">
        <v>16</v>
      </c>
      <c r="H86" s="48"/>
      <c r="I86" s="49"/>
    </row>
    <row r="87" spans="1:9" ht="18.75" customHeight="1">
      <c r="A87" s="114"/>
      <c r="B87" s="209"/>
      <c r="C87" s="47"/>
      <c r="D87" s="47"/>
      <c r="E87" s="194"/>
      <c r="F87" s="50"/>
      <c r="G87" s="1" t="s">
        <v>21</v>
      </c>
      <c r="H87" s="48"/>
      <c r="I87" s="49"/>
    </row>
    <row r="88" spans="1:9" s="9" customFormat="1" ht="22.5" customHeight="1">
      <c r="A88" s="362" t="s">
        <v>213</v>
      </c>
      <c r="B88" s="362"/>
      <c r="C88" s="362"/>
      <c r="D88" s="362"/>
      <c r="E88" s="362"/>
      <c r="F88" s="362"/>
      <c r="G88" s="362"/>
      <c r="H88" s="362"/>
      <c r="I88" s="362"/>
    </row>
    <row r="89" spans="1:9" s="6" customFormat="1" ht="24" customHeight="1">
      <c r="A89" s="366" t="s">
        <v>0</v>
      </c>
      <c r="B89" s="4" t="s">
        <v>1</v>
      </c>
      <c r="C89" s="5" t="s">
        <v>9</v>
      </c>
      <c r="D89" s="5" t="s">
        <v>8</v>
      </c>
      <c r="E89" s="4" t="s">
        <v>2</v>
      </c>
      <c r="F89" s="363" t="s">
        <v>10</v>
      </c>
      <c r="G89" s="363" t="s">
        <v>3</v>
      </c>
      <c r="H89" s="4" t="s">
        <v>4</v>
      </c>
      <c r="I89" s="359" t="s">
        <v>11</v>
      </c>
    </row>
    <row r="90" spans="1:9" s="6" customFormat="1" ht="16.5" customHeight="1">
      <c r="A90" s="367"/>
      <c r="B90" s="14"/>
      <c r="C90" s="15"/>
      <c r="D90" s="15"/>
      <c r="E90" s="14"/>
      <c r="F90" s="364"/>
      <c r="G90" s="364"/>
      <c r="H90" s="14" t="s">
        <v>5</v>
      </c>
      <c r="I90" s="360"/>
    </row>
    <row r="91" spans="1:9" s="6" customFormat="1" ht="12.75" customHeight="1">
      <c r="A91" s="368"/>
      <c r="B91" s="7"/>
      <c r="C91" s="8"/>
      <c r="D91" s="8"/>
      <c r="E91" s="7"/>
      <c r="F91" s="365"/>
      <c r="G91" s="365"/>
      <c r="H91" s="7"/>
      <c r="I91" s="361"/>
    </row>
    <row r="92" spans="1:9" ht="18.75" customHeight="1">
      <c r="A92" s="208">
        <v>22</v>
      </c>
      <c r="B92" s="202" t="s">
        <v>478</v>
      </c>
      <c r="C92" s="43">
        <v>6000</v>
      </c>
      <c r="D92" s="43">
        <v>6000</v>
      </c>
      <c r="E92" s="186" t="s">
        <v>12</v>
      </c>
      <c r="F92" s="107" t="s">
        <v>396</v>
      </c>
      <c r="G92" s="107" t="s">
        <v>396</v>
      </c>
      <c r="H92" s="70" t="s">
        <v>14</v>
      </c>
      <c r="I92" s="35" t="s">
        <v>512</v>
      </c>
    </row>
    <row r="93" spans="1:9" ht="18.75" customHeight="1">
      <c r="A93" s="88"/>
      <c r="B93" s="124"/>
      <c r="C93" s="39"/>
      <c r="D93" s="39"/>
      <c r="E93" s="116"/>
      <c r="F93" s="104" t="s">
        <v>968</v>
      </c>
      <c r="G93" s="104" t="s">
        <v>968</v>
      </c>
      <c r="H93" s="67" t="s">
        <v>15</v>
      </c>
      <c r="I93" s="69" t="s">
        <v>523</v>
      </c>
    </row>
    <row r="94" spans="1:9" ht="13.5" customHeight="1">
      <c r="A94" s="88"/>
      <c r="B94" s="124"/>
      <c r="C94" s="39"/>
      <c r="D94" s="39"/>
      <c r="E94" s="116"/>
      <c r="F94" s="104"/>
      <c r="G94" s="104"/>
      <c r="H94" s="67"/>
      <c r="I94" s="13"/>
    </row>
    <row r="95" spans="1:9" ht="18.75" customHeight="1">
      <c r="A95" s="88">
        <v>23</v>
      </c>
      <c r="B95" s="124" t="s">
        <v>479</v>
      </c>
      <c r="C95" s="16">
        <v>400</v>
      </c>
      <c r="D95" s="16">
        <v>400</v>
      </c>
      <c r="E95" s="116" t="s">
        <v>12</v>
      </c>
      <c r="F95" s="104" t="s">
        <v>396</v>
      </c>
      <c r="G95" s="104" t="s">
        <v>396</v>
      </c>
      <c r="H95" s="67" t="s">
        <v>14</v>
      </c>
      <c r="I95" s="13" t="s">
        <v>513</v>
      </c>
    </row>
    <row r="96" spans="1:9" ht="18.75" customHeight="1">
      <c r="A96" s="88"/>
      <c r="B96" s="124"/>
      <c r="C96" s="16"/>
      <c r="D96" s="16"/>
      <c r="E96" s="116"/>
      <c r="F96" s="104" t="s">
        <v>969</v>
      </c>
      <c r="G96" s="104" t="s">
        <v>969</v>
      </c>
      <c r="H96" s="67" t="s">
        <v>15</v>
      </c>
      <c r="I96" s="69" t="s">
        <v>524</v>
      </c>
    </row>
    <row r="97" spans="1:9" ht="12.75" customHeight="1">
      <c r="A97" s="88"/>
      <c r="B97" s="124"/>
      <c r="C97" s="16"/>
      <c r="D97" s="16"/>
      <c r="E97" s="116"/>
      <c r="F97" s="104"/>
      <c r="G97" s="104"/>
      <c r="H97" s="67"/>
      <c r="I97" s="13"/>
    </row>
    <row r="98" spans="1:9" ht="18.75" customHeight="1">
      <c r="A98" s="88">
        <v>24</v>
      </c>
      <c r="B98" s="124" t="s">
        <v>480</v>
      </c>
      <c r="C98" s="39">
        <v>229425</v>
      </c>
      <c r="D98" s="39">
        <v>229425</v>
      </c>
      <c r="E98" s="116" t="s">
        <v>12</v>
      </c>
      <c r="F98" s="104" t="s">
        <v>491</v>
      </c>
      <c r="G98" s="104" t="s">
        <v>491</v>
      </c>
      <c r="H98" s="67" t="s">
        <v>14</v>
      </c>
      <c r="I98" s="13" t="s">
        <v>514</v>
      </c>
    </row>
    <row r="99" spans="1:9" ht="18.75" customHeight="1">
      <c r="A99" s="88"/>
      <c r="B99" s="124"/>
      <c r="C99" s="39"/>
      <c r="D99" s="39"/>
      <c r="E99" s="116"/>
      <c r="F99" s="104" t="s">
        <v>970</v>
      </c>
      <c r="G99" s="104" t="s">
        <v>970</v>
      </c>
      <c r="H99" s="67" t="s">
        <v>15</v>
      </c>
      <c r="I99" s="69" t="s">
        <v>524</v>
      </c>
    </row>
    <row r="100" spans="1:9" ht="12" customHeight="1">
      <c r="A100" s="88"/>
      <c r="B100" s="124"/>
      <c r="C100" s="39"/>
      <c r="D100" s="39"/>
      <c r="E100" s="116"/>
      <c r="F100" s="104"/>
      <c r="G100" s="104"/>
      <c r="H100" s="67"/>
      <c r="I100" s="13"/>
    </row>
    <row r="101" spans="1:9" ht="18.75" customHeight="1">
      <c r="A101" s="88">
        <v>25</v>
      </c>
      <c r="B101" s="358" t="s">
        <v>481</v>
      </c>
      <c r="C101" s="39">
        <v>14600</v>
      </c>
      <c r="D101" s="39">
        <v>14600</v>
      </c>
      <c r="E101" s="116" t="s">
        <v>12</v>
      </c>
      <c r="F101" s="104" t="s">
        <v>26</v>
      </c>
      <c r="G101" s="104" t="s">
        <v>26</v>
      </c>
      <c r="H101" s="67" t="s">
        <v>14</v>
      </c>
      <c r="I101" s="13" t="s">
        <v>282</v>
      </c>
    </row>
    <row r="102" spans="1:9" ht="18.75" customHeight="1">
      <c r="A102" s="88"/>
      <c r="B102" s="355"/>
      <c r="C102" s="39"/>
      <c r="D102" s="39"/>
      <c r="E102" s="116"/>
      <c r="F102" s="104" t="s">
        <v>971</v>
      </c>
      <c r="G102" s="104" t="s">
        <v>971</v>
      </c>
      <c r="H102" s="67" t="s">
        <v>15</v>
      </c>
      <c r="I102" s="13"/>
    </row>
    <row r="103" spans="1:9" ht="12.75" customHeight="1">
      <c r="A103" s="88"/>
      <c r="B103" s="124"/>
      <c r="C103" s="39"/>
      <c r="D103" s="39"/>
      <c r="E103" s="116"/>
      <c r="F103" s="104"/>
      <c r="G103" s="104"/>
      <c r="H103" s="67"/>
      <c r="I103" s="13"/>
    </row>
    <row r="104" spans="1:9" ht="18.75" customHeight="1">
      <c r="A104" s="88">
        <v>26</v>
      </c>
      <c r="B104" s="358" t="s">
        <v>482</v>
      </c>
      <c r="C104" s="39">
        <v>2200</v>
      </c>
      <c r="D104" s="39">
        <v>2200</v>
      </c>
      <c r="E104" s="116" t="s">
        <v>12</v>
      </c>
      <c r="F104" s="104" t="s">
        <v>26</v>
      </c>
      <c r="G104" s="104" t="s">
        <v>26</v>
      </c>
      <c r="H104" s="67" t="s">
        <v>14</v>
      </c>
      <c r="I104" s="13" t="s">
        <v>282</v>
      </c>
    </row>
    <row r="105" spans="1:9" ht="18.75" customHeight="1">
      <c r="A105" s="88"/>
      <c r="B105" s="355"/>
      <c r="C105" s="39"/>
      <c r="D105" s="39"/>
      <c r="E105" s="116"/>
      <c r="F105" s="104" t="s">
        <v>972</v>
      </c>
      <c r="G105" s="104" t="s">
        <v>972</v>
      </c>
      <c r="H105" s="67" t="s">
        <v>15</v>
      </c>
      <c r="I105" s="13"/>
    </row>
    <row r="106" spans="1:9" ht="15.75" customHeight="1">
      <c r="A106" s="88"/>
      <c r="B106" s="124"/>
      <c r="C106" s="39"/>
      <c r="D106" s="39"/>
      <c r="E106" s="116"/>
      <c r="F106" s="104"/>
      <c r="G106" s="104"/>
      <c r="H106" s="67"/>
      <c r="I106" s="13"/>
    </row>
    <row r="107" spans="1:9" ht="18.75" customHeight="1">
      <c r="A107" s="88">
        <v>27</v>
      </c>
      <c r="B107" s="358" t="s">
        <v>483</v>
      </c>
      <c r="C107" s="39">
        <v>11900</v>
      </c>
      <c r="D107" s="39">
        <v>11900</v>
      </c>
      <c r="E107" s="116" t="s">
        <v>12</v>
      </c>
      <c r="F107" s="104" t="s">
        <v>26</v>
      </c>
      <c r="G107" s="104" t="s">
        <v>26</v>
      </c>
      <c r="H107" s="67" t="s">
        <v>14</v>
      </c>
      <c r="I107" s="13" t="s">
        <v>282</v>
      </c>
    </row>
    <row r="108" spans="1:9" ht="18.75" customHeight="1">
      <c r="A108" s="88"/>
      <c r="B108" s="355"/>
      <c r="C108" s="39"/>
      <c r="D108" s="39"/>
      <c r="E108" s="116"/>
      <c r="F108" s="104" t="s">
        <v>973</v>
      </c>
      <c r="G108" s="104" t="s">
        <v>973</v>
      </c>
      <c r="H108" s="67" t="s">
        <v>15</v>
      </c>
      <c r="I108" s="13"/>
    </row>
    <row r="109" spans="1:9" ht="13.5" customHeight="1">
      <c r="A109" s="88"/>
      <c r="B109" s="124"/>
      <c r="C109" s="39"/>
      <c r="D109" s="39"/>
      <c r="E109" s="116"/>
      <c r="F109" s="104"/>
      <c r="G109" s="104"/>
      <c r="H109" s="67"/>
      <c r="I109" s="13"/>
    </row>
    <row r="110" spans="1:9" ht="18.75" customHeight="1">
      <c r="A110" s="88">
        <v>28</v>
      </c>
      <c r="B110" s="358" t="s">
        <v>484</v>
      </c>
      <c r="C110" s="39">
        <v>54450</v>
      </c>
      <c r="D110" s="39">
        <v>54450</v>
      </c>
      <c r="E110" s="116" t="s">
        <v>12</v>
      </c>
      <c r="F110" s="104" t="s">
        <v>26</v>
      </c>
      <c r="G110" s="104" t="s">
        <v>26</v>
      </c>
      <c r="H110" s="67" t="s">
        <v>14</v>
      </c>
      <c r="I110" s="13" t="s">
        <v>282</v>
      </c>
    </row>
    <row r="111" spans="1:9" ht="18.75" customHeight="1">
      <c r="A111" s="88"/>
      <c r="B111" s="355"/>
      <c r="C111" s="39"/>
      <c r="D111" s="39"/>
      <c r="E111" s="116"/>
      <c r="F111" s="104" t="s">
        <v>974</v>
      </c>
      <c r="G111" s="104" t="s">
        <v>974</v>
      </c>
      <c r="H111" s="67" t="s">
        <v>15</v>
      </c>
      <c r="I111" s="13"/>
    </row>
    <row r="112" spans="1:9" ht="12" customHeight="1">
      <c r="A112" s="88"/>
      <c r="B112" s="124"/>
      <c r="C112" s="39"/>
      <c r="D112" s="39"/>
      <c r="E112" s="116"/>
      <c r="F112" s="104"/>
      <c r="G112" s="104"/>
      <c r="H112" s="67"/>
      <c r="I112" s="13"/>
    </row>
    <row r="113" spans="1:9" ht="22.5" customHeight="1">
      <c r="A113" s="88">
        <v>29</v>
      </c>
      <c r="B113" s="358" t="s">
        <v>485</v>
      </c>
      <c r="C113" s="39">
        <v>3400</v>
      </c>
      <c r="D113" s="39">
        <v>3400</v>
      </c>
      <c r="E113" s="116" t="s">
        <v>12</v>
      </c>
      <c r="F113" s="104" t="s">
        <v>26</v>
      </c>
      <c r="G113" s="104" t="s">
        <v>26</v>
      </c>
      <c r="H113" s="67" t="s">
        <v>14</v>
      </c>
      <c r="I113" s="13" t="s">
        <v>282</v>
      </c>
    </row>
    <row r="114" spans="1:9" ht="18.75" customHeight="1">
      <c r="A114" s="88"/>
      <c r="B114" s="355"/>
      <c r="C114" s="16"/>
      <c r="D114" s="16"/>
      <c r="E114" s="75"/>
      <c r="F114" s="104" t="s">
        <v>975</v>
      </c>
      <c r="G114" s="104" t="s">
        <v>975</v>
      </c>
      <c r="H114" s="67" t="s">
        <v>15</v>
      </c>
      <c r="I114" s="41"/>
    </row>
    <row r="115" spans="1:9" ht="13.5" customHeight="1">
      <c r="A115" s="89"/>
      <c r="B115" s="26"/>
      <c r="C115" s="45"/>
      <c r="D115" s="45"/>
      <c r="E115" s="76"/>
      <c r="F115" s="26"/>
      <c r="G115" s="26"/>
      <c r="H115" s="31"/>
      <c r="I115" s="28"/>
    </row>
    <row r="116" spans="1:9" ht="31.5" customHeight="1">
      <c r="A116" s="114"/>
      <c r="B116" s="17"/>
      <c r="C116" s="47"/>
      <c r="D116" s="47"/>
      <c r="E116" s="110"/>
      <c r="F116" s="17"/>
      <c r="G116" s="1" t="s">
        <v>6</v>
      </c>
      <c r="H116" s="48"/>
      <c r="I116" s="49"/>
    </row>
    <row r="117" spans="1:9" ht="18.75" customHeight="1">
      <c r="A117" s="114"/>
      <c r="B117" s="17"/>
      <c r="C117" s="47">
        <f>SUM(C92:C114)</f>
        <v>322375</v>
      </c>
      <c r="D117" s="47">
        <f>SUM(G92:G114)</f>
        <v>0</v>
      </c>
      <c r="E117" s="110"/>
      <c r="F117" s="17"/>
      <c r="G117" s="1" t="s">
        <v>16</v>
      </c>
      <c r="H117" s="48"/>
      <c r="I117" s="49"/>
    </row>
    <row r="118" spans="1:9" ht="18.75" customHeight="1">
      <c r="A118" s="114"/>
      <c r="B118" s="17"/>
      <c r="C118" s="47"/>
      <c r="D118" s="47"/>
      <c r="E118" s="110"/>
      <c r="F118" s="17"/>
      <c r="G118" s="1" t="s">
        <v>21</v>
      </c>
      <c r="H118" s="48"/>
      <c r="I118" s="49"/>
    </row>
    <row r="119" spans="1:9" s="9" customFormat="1" ht="22.5" customHeight="1">
      <c r="A119" s="362" t="s">
        <v>213</v>
      </c>
      <c r="B119" s="362"/>
      <c r="C119" s="362"/>
      <c r="D119" s="362"/>
      <c r="E119" s="362"/>
      <c r="F119" s="362"/>
      <c r="G119" s="362"/>
      <c r="H119" s="362"/>
      <c r="I119" s="362"/>
    </row>
    <row r="120" spans="1:9" s="6" customFormat="1" ht="24" customHeight="1">
      <c r="A120" s="366" t="s">
        <v>0</v>
      </c>
      <c r="B120" s="4" t="s">
        <v>1</v>
      </c>
      <c r="C120" s="5" t="s">
        <v>9</v>
      </c>
      <c r="D120" s="5" t="s">
        <v>8</v>
      </c>
      <c r="E120" s="4" t="s">
        <v>2</v>
      </c>
      <c r="F120" s="363" t="s">
        <v>10</v>
      </c>
      <c r="G120" s="363" t="s">
        <v>3</v>
      </c>
      <c r="H120" s="4" t="s">
        <v>4</v>
      </c>
      <c r="I120" s="359" t="s">
        <v>11</v>
      </c>
    </row>
    <row r="121" spans="1:9" s="6" customFormat="1" ht="16.5" customHeight="1">
      <c r="A121" s="367"/>
      <c r="B121" s="14"/>
      <c r="C121" s="15"/>
      <c r="D121" s="15"/>
      <c r="E121" s="14"/>
      <c r="F121" s="364"/>
      <c r="G121" s="364"/>
      <c r="H121" s="14" t="s">
        <v>5</v>
      </c>
      <c r="I121" s="360"/>
    </row>
    <row r="122" spans="1:9" s="6" customFormat="1" ht="12.75" customHeight="1">
      <c r="A122" s="368"/>
      <c r="B122" s="7"/>
      <c r="C122" s="8"/>
      <c r="D122" s="8"/>
      <c r="E122" s="7"/>
      <c r="F122" s="365"/>
      <c r="G122" s="365"/>
      <c r="H122" s="7"/>
      <c r="I122" s="361"/>
    </row>
    <row r="123" spans="1:9" ht="18.75" customHeight="1">
      <c r="A123" s="208">
        <v>30</v>
      </c>
      <c r="B123" s="202" t="s">
        <v>760</v>
      </c>
      <c r="C123" s="43">
        <v>500000</v>
      </c>
      <c r="D123" s="43">
        <v>473000</v>
      </c>
      <c r="E123" s="186" t="s">
        <v>12</v>
      </c>
      <c r="F123" s="32" t="s">
        <v>762</v>
      </c>
      <c r="G123" s="32" t="s">
        <v>762</v>
      </c>
      <c r="H123" s="70" t="s">
        <v>14</v>
      </c>
      <c r="I123" s="301" t="s">
        <v>763</v>
      </c>
    </row>
    <row r="124" spans="1:9" ht="18.75" customHeight="1">
      <c r="A124" s="88"/>
      <c r="B124" s="124" t="s">
        <v>761</v>
      </c>
      <c r="C124" s="39"/>
      <c r="D124" s="39"/>
      <c r="E124" s="116"/>
      <c r="F124" s="12" t="s">
        <v>976</v>
      </c>
      <c r="G124" s="12" t="s">
        <v>976</v>
      </c>
      <c r="H124" s="67" t="s">
        <v>15</v>
      </c>
      <c r="I124" s="69" t="s">
        <v>764</v>
      </c>
    </row>
    <row r="125" spans="1:9" ht="13.5" customHeight="1">
      <c r="A125" s="88"/>
      <c r="B125" s="124"/>
      <c r="C125" s="39"/>
      <c r="D125" s="39"/>
      <c r="E125" s="116"/>
      <c r="F125" s="12"/>
      <c r="G125" s="12"/>
      <c r="H125" s="67"/>
      <c r="I125" s="13"/>
    </row>
    <row r="126" spans="1:9" ht="18.75" customHeight="1">
      <c r="A126" s="88">
        <v>31</v>
      </c>
      <c r="B126" s="206" t="s">
        <v>765</v>
      </c>
      <c r="C126" s="16">
        <v>170000</v>
      </c>
      <c r="D126" s="16">
        <v>158225.26</v>
      </c>
      <c r="E126" s="186" t="s">
        <v>12</v>
      </c>
      <c r="F126" s="32" t="s">
        <v>762</v>
      </c>
      <c r="G126" s="32" t="s">
        <v>762</v>
      </c>
      <c r="H126" s="70" t="s">
        <v>14</v>
      </c>
      <c r="I126" s="301" t="s">
        <v>767</v>
      </c>
    </row>
    <row r="127" spans="1:9" ht="18.75" customHeight="1">
      <c r="A127" s="88"/>
      <c r="B127" s="124" t="s">
        <v>766</v>
      </c>
      <c r="C127" s="16"/>
      <c r="D127" s="16"/>
      <c r="E127" s="116"/>
      <c r="F127" s="12" t="s">
        <v>977</v>
      </c>
      <c r="G127" s="12" t="s">
        <v>977</v>
      </c>
      <c r="H127" s="67" t="s">
        <v>15</v>
      </c>
      <c r="I127" s="69" t="s">
        <v>764</v>
      </c>
    </row>
    <row r="128" spans="1:9" ht="18.75" customHeight="1">
      <c r="A128" s="88"/>
      <c r="B128" s="124"/>
      <c r="C128" s="16"/>
      <c r="D128" s="16"/>
      <c r="E128" s="116"/>
      <c r="F128" s="12"/>
      <c r="G128" s="12"/>
      <c r="H128" s="67"/>
      <c r="I128" s="69"/>
    </row>
    <row r="129" spans="1:9" ht="18.75" customHeight="1">
      <c r="A129" s="88">
        <v>32</v>
      </c>
      <c r="B129" s="206" t="s">
        <v>769</v>
      </c>
      <c r="C129" s="16">
        <v>180000</v>
      </c>
      <c r="D129" s="16">
        <v>169817.39</v>
      </c>
      <c r="E129" s="186" t="s">
        <v>12</v>
      </c>
      <c r="F129" s="32" t="s">
        <v>762</v>
      </c>
      <c r="G129" s="32" t="s">
        <v>762</v>
      </c>
      <c r="H129" s="70" t="s">
        <v>14</v>
      </c>
      <c r="I129" s="301" t="s">
        <v>768</v>
      </c>
    </row>
    <row r="130" spans="1:9" ht="18.75" customHeight="1">
      <c r="A130" s="88"/>
      <c r="B130" s="124"/>
      <c r="C130" s="16"/>
      <c r="D130" s="16"/>
      <c r="E130" s="116"/>
      <c r="F130" s="12" t="s">
        <v>978</v>
      </c>
      <c r="G130" s="12" t="s">
        <v>978</v>
      </c>
      <c r="H130" s="67" t="s">
        <v>15</v>
      </c>
      <c r="I130" s="69" t="s">
        <v>764</v>
      </c>
    </row>
    <row r="131" spans="1:9" ht="18.75" customHeight="1">
      <c r="A131" s="88"/>
      <c r="B131" s="124"/>
      <c r="C131" s="16"/>
      <c r="D131" s="16"/>
      <c r="E131" s="116"/>
      <c r="F131" s="12"/>
      <c r="G131" s="12"/>
      <c r="H131" s="67"/>
      <c r="I131" s="69"/>
    </row>
    <row r="132" spans="1:9" ht="18.75" customHeight="1">
      <c r="A132" s="88"/>
      <c r="B132" s="124"/>
      <c r="C132" s="16"/>
      <c r="D132" s="16"/>
      <c r="E132" s="116"/>
      <c r="F132" s="12"/>
      <c r="G132" s="12"/>
      <c r="H132" s="67"/>
      <c r="I132" s="13"/>
    </row>
    <row r="133" spans="1:9" ht="18.75" customHeight="1">
      <c r="A133" s="89"/>
      <c r="B133" s="210"/>
      <c r="C133" s="45"/>
      <c r="D133" s="45"/>
      <c r="E133" s="187"/>
      <c r="F133" s="26"/>
      <c r="G133" s="45"/>
      <c r="H133" s="72"/>
      <c r="I133" s="28"/>
    </row>
    <row r="135" spans="1:9">
      <c r="C135" s="309">
        <f>SUM(C123:C130)</f>
        <v>850000</v>
      </c>
      <c r="D135" s="309">
        <f>SUM(G123:G130)</f>
        <v>0</v>
      </c>
    </row>
    <row r="136" spans="1:9">
      <c r="G136" s="1" t="s">
        <v>6</v>
      </c>
      <c r="H136" s="48"/>
      <c r="I136" s="49"/>
    </row>
    <row r="137" spans="1:9">
      <c r="G137" s="1" t="s">
        <v>16</v>
      </c>
      <c r="H137" s="48"/>
      <c r="I137" s="49"/>
    </row>
    <row r="138" spans="1:9">
      <c r="G138" s="1" t="s">
        <v>21</v>
      </c>
      <c r="H138" s="48"/>
      <c r="I138" s="49"/>
    </row>
    <row r="139" spans="1:9">
      <c r="C139" s="311">
        <f>+C135+C117+C85+C56+C27</f>
        <v>1805808</v>
      </c>
      <c r="D139" s="312">
        <f>+D135+D117+D85+D56+D27</f>
        <v>0</v>
      </c>
    </row>
  </sheetData>
  <mergeCells count="38">
    <mergeCell ref="A119:I119"/>
    <mergeCell ref="A120:A122"/>
    <mergeCell ref="F120:F122"/>
    <mergeCell ref="G120:G122"/>
    <mergeCell ref="I120:I122"/>
    <mergeCell ref="G60:G62"/>
    <mergeCell ref="I60:I62"/>
    <mergeCell ref="A88:I88"/>
    <mergeCell ref="A89:A91"/>
    <mergeCell ref="F89:F91"/>
    <mergeCell ref="G89:G91"/>
    <mergeCell ref="I89:I91"/>
    <mergeCell ref="B107:B108"/>
    <mergeCell ref="B110:B111"/>
    <mergeCell ref="B113:B114"/>
    <mergeCell ref="I2:I4"/>
    <mergeCell ref="A1:I1"/>
    <mergeCell ref="F2:F4"/>
    <mergeCell ref="G2:G4"/>
    <mergeCell ref="A2:A4"/>
    <mergeCell ref="A30:I30"/>
    <mergeCell ref="A31:A33"/>
    <mergeCell ref="F31:F33"/>
    <mergeCell ref="G31:G33"/>
    <mergeCell ref="I31:I33"/>
    <mergeCell ref="A59:I59"/>
    <mergeCell ref="A60:A62"/>
    <mergeCell ref="F60:F62"/>
    <mergeCell ref="B43:B44"/>
    <mergeCell ref="B52:B53"/>
    <mergeCell ref="B69:B70"/>
    <mergeCell ref="B101:B102"/>
    <mergeCell ref="B104:B105"/>
    <mergeCell ref="B5:B6"/>
    <mergeCell ref="B23:B24"/>
    <mergeCell ref="B34:B35"/>
    <mergeCell ref="B37:B38"/>
    <mergeCell ref="B40:B41"/>
  </mergeCells>
  <phoneticPr fontId="15" type="noConversion"/>
  <pageMargins left="0.23622047244094491" right="7.874015748031496E-2" top="0.39370078740157483" bottom="0.39370078740157483" header="0.31496062992125984" footer="0.31496062992125984"/>
  <pageSetup paperSize="274" orientation="landscape" r:id="rId1"/>
  <headerFooter>
    <oddHeader xml:space="preserve">&amp;R&amp;"TH SarabunIT๙,ธรรมดา"&amp;14สขร.1
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0"/>
  </sheetPr>
  <dimension ref="A1:I101"/>
  <sheetViews>
    <sheetView topLeftCell="A34" zoomScale="115" zoomScaleNormal="115" workbookViewId="0">
      <selection activeCell="G109" sqref="G109"/>
    </sheetView>
  </sheetViews>
  <sheetFormatPr defaultColWidth="9" defaultRowHeight="20.25"/>
  <cols>
    <col min="1" max="1" width="5.42578125" style="2" customWidth="1"/>
    <col min="2" max="2" width="29.140625" style="1" customWidth="1"/>
    <col min="3" max="3" width="14.7109375" style="3" customWidth="1"/>
    <col min="4" max="4" width="12.5703125" style="3" customWidth="1"/>
    <col min="5" max="5" width="13.42578125" style="2" customWidth="1"/>
    <col min="6" max="7" width="20.140625" style="1" customWidth="1"/>
    <col min="8" max="8" width="13.5703125" style="1" customWidth="1"/>
    <col min="9" max="9" width="13" style="1" customWidth="1"/>
    <col min="10" max="16384" width="9" style="1"/>
  </cols>
  <sheetData>
    <row r="1" spans="1:9" s="9" customFormat="1" ht="33" customHeight="1">
      <c r="A1" s="362" t="s">
        <v>525</v>
      </c>
      <c r="B1" s="362"/>
      <c r="C1" s="362"/>
      <c r="D1" s="362"/>
      <c r="E1" s="362"/>
      <c r="F1" s="362"/>
      <c r="G1" s="362"/>
      <c r="H1" s="362"/>
      <c r="I1" s="362"/>
    </row>
    <row r="2" spans="1:9" s="6" customFormat="1" ht="24" customHeight="1">
      <c r="A2" s="366" t="s">
        <v>0</v>
      </c>
      <c r="B2" s="4" t="s">
        <v>1</v>
      </c>
      <c r="C2" s="5" t="s">
        <v>9</v>
      </c>
      <c r="D2" s="5" t="s">
        <v>8</v>
      </c>
      <c r="E2" s="4" t="s">
        <v>2</v>
      </c>
      <c r="F2" s="363" t="s">
        <v>10</v>
      </c>
      <c r="G2" s="363" t="s">
        <v>3</v>
      </c>
      <c r="H2" s="4" t="s">
        <v>4</v>
      </c>
      <c r="I2" s="359" t="s">
        <v>11</v>
      </c>
    </row>
    <row r="3" spans="1:9" s="6" customFormat="1" ht="18.75">
      <c r="A3" s="367"/>
      <c r="B3" s="14"/>
      <c r="C3" s="15"/>
      <c r="D3" s="15"/>
      <c r="E3" s="14"/>
      <c r="F3" s="364"/>
      <c r="G3" s="364"/>
      <c r="H3" s="14" t="s">
        <v>5</v>
      </c>
      <c r="I3" s="360"/>
    </row>
    <row r="4" spans="1:9" s="6" customFormat="1" ht="18.75">
      <c r="A4" s="368"/>
      <c r="B4" s="7"/>
      <c r="C4" s="8"/>
      <c r="D4" s="8"/>
      <c r="E4" s="7"/>
      <c r="F4" s="365"/>
      <c r="G4" s="365"/>
      <c r="H4" s="7"/>
      <c r="I4" s="361"/>
    </row>
    <row r="5" spans="1:9" s="118" customFormat="1" ht="18" customHeight="1">
      <c r="A5" s="200">
        <v>1</v>
      </c>
      <c r="B5" s="383" t="s">
        <v>526</v>
      </c>
      <c r="C5" s="37">
        <v>8988</v>
      </c>
      <c r="D5" s="37">
        <v>8988</v>
      </c>
      <c r="E5" s="211" t="s">
        <v>12</v>
      </c>
      <c r="F5" s="27" t="s">
        <v>979</v>
      </c>
      <c r="G5" s="27" t="s">
        <v>979</v>
      </c>
      <c r="H5" s="68" t="s">
        <v>14</v>
      </c>
      <c r="I5" s="20" t="s">
        <v>549</v>
      </c>
    </row>
    <row r="6" spans="1:9" s="118" customFormat="1" ht="18" customHeight="1">
      <c r="A6" s="88"/>
      <c r="B6" s="381"/>
      <c r="C6" s="39"/>
      <c r="D6" s="39"/>
      <c r="E6" s="117"/>
      <c r="F6" s="12" t="s">
        <v>980</v>
      </c>
      <c r="G6" s="12" t="s">
        <v>980</v>
      </c>
      <c r="H6" s="67" t="s">
        <v>15</v>
      </c>
      <c r="I6" s="13" t="s">
        <v>565</v>
      </c>
    </row>
    <row r="7" spans="1:9" s="118" customFormat="1" ht="18" customHeight="1">
      <c r="A7" s="88"/>
      <c r="B7" s="111"/>
      <c r="C7" s="39"/>
      <c r="D7" s="39"/>
      <c r="E7" s="117"/>
      <c r="F7" s="12"/>
      <c r="G7" s="12"/>
      <c r="H7" s="67"/>
      <c r="I7" s="13"/>
    </row>
    <row r="8" spans="1:9" ht="18" customHeight="1">
      <c r="A8" s="88">
        <v>2</v>
      </c>
      <c r="B8" s="111" t="s">
        <v>527</v>
      </c>
      <c r="C8" s="39">
        <v>19950</v>
      </c>
      <c r="D8" s="39">
        <v>19950</v>
      </c>
      <c r="E8" s="117" t="s">
        <v>12</v>
      </c>
      <c r="F8" s="12" t="s">
        <v>312</v>
      </c>
      <c r="G8" s="12" t="s">
        <v>312</v>
      </c>
      <c r="H8" s="67" t="s">
        <v>14</v>
      </c>
      <c r="I8" s="13" t="s">
        <v>550</v>
      </c>
    </row>
    <row r="9" spans="1:9" ht="18" customHeight="1">
      <c r="A9" s="88"/>
      <c r="B9" s="111"/>
      <c r="C9" s="39"/>
      <c r="D9" s="39"/>
      <c r="E9" s="117"/>
      <c r="F9" s="12" t="s">
        <v>981</v>
      </c>
      <c r="G9" s="12" t="s">
        <v>981</v>
      </c>
      <c r="H9" s="67" t="s">
        <v>15</v>
      </c>
      <c r="I9" s="13" t="s">
        <v>565</v>
      </c>
    </row>
    <row r="10" spans="1:9" ht="18" customHeight="1">
      <c r="A10" s="88"/>
      <c r="B10" s="111"/>
      <c r="C10" s="39"/>
      <c r="D10" s="39"/>
      <c r="E10" s="117"/>
      <c r="F10" s="12"/>
      <c r="G10" s="12"/>
      <c r="H10" s="67"/>
      <c r="I10" s="13"/>
    </row>
    <row r="11" spans="1:9" ht="18" customHeight="1">
      <c r="A11" s="88">
        <v>3</v>
      </c>
      <c r="B11" s="111" t="s">
        <v>528</v>
      </c>
      <c r="C11" s="39">
        <v>41500</v>
      </c>
      <c r="D11" s="39">
        <v>41500</v>
      </c>
      <c r="E11" s="117" t="s">
        <v>12</v>
      </c>
      <c r="F11" s="12" t="s">
        <v>544</v>
      </c>
      <c r="G11" s="12" t="s">
        <v>544</v>
      </c>
      <c r="H11" s="67" t="s">
        <v>14</v>
      </c>
      <c r="I11" s="13" t="s">
        <v>551</v>
      </c>
    </row>
    <row r="12" spans="1:9" ht="18" customHeight="1">
      <c r="A12" s="88"/>
      <c r="B12" s="111"/>
      <c r="C12" s="39"/>
      <c r="D12" s="39"/>
      <c r="E12" s="117"/>
      <c r="F12" s="12" t="s">
        <v>982</v>
      </c>
      <c r="G12" s="12" t="s">
        <v>982</v>
      </c>
      <c r="H12" s="67" t="s">
        <v>15</v>
      </c>
      <c r="I12" s="13" t="s">
        <v>565</v>
      </c>
    </row>
    <row r="13" spans="1:9" ht="15" customHeight="1">
      <c r="A13" s="88"/>
      <c r="B13" s="111"/>
      <c r="C13" s="39"/>
      <c r="D13" s="39"/>
      <c r="E13" s="117"/>
      <c r="F13" s="12"/>
      <c r="G13" s="12"/>
      <c r="H13" s="67"/>
      <c r="I13" s="13"/>
    </row>
    <row r="14" spans="1:9" ht="18" customHeight="1">
      <c r="A14" s="88">
        <v>4</v>
      </c>
      <c r="B14" s="111" t="s">
        <v>63</v>
      </c>
      <c r="C14" s="54">
        <v>2750</v>
      </c>
      <c r="D14" s="54">
        <v>2750</v>
      </c>
      <c r="E14" s="117" t="s">
        <v>12</v>
      </c>
      <c r="F14" s="40" t="s">
        <v>38</v>
      </c>
      <c r="G14" s="40" t="s">
        <v>38</v>
      </c>
      <c r="H14" s="67" t="s">
        <v>14</v>
      </c>
      <c r="I14" s="212" t="s">
        <v>552</v>
      </c>
    </row>
    <row r="15" spans="1:9" ht="18" customHeight="1">
      <c r="A15" s="88"/>
      <c r="B15" s="111"/>
      <c r="C15" s="54"/>
      <c r="D15" s="54"/>
      <c r="E15" s="117"/>
      <c r="F15" s="40" t="s">
        <v>983</v>
      </c>
      <c r="G15" s="40" t="s">
        <v>983</v>
      </c>
      <c r="H15" s="67" t="s">
        <v>15</v>
      </c>
      <c r="I15" s="13" t="s">
        <v>565</v>
      </c>
    </row>
    <row r="16" spans="1:9" ht="14.25" customHeight="1">
      <c r="A16" s="88"/>
      <c r="B16" s="111"/>
      <c r="C16" s="54"/>
      <c r="D16" s="54"/>
      <c r="E16" s="117"/>
      <c r="F16" s="40"/>
      <c r="G16" s="40"/>
      <c r="H16" s="67"/>
      <c r="I16" s="212"/>
    </row>
    <row r="17" spans="1:9" ht="18" customHeight="1">
      <c r="A17" s="88">
        <v>5</v>
      </c>
      <c r="B17" s="111" t="s">
        <v>529</v>
      </c>
      <c r="C17" s="39">
        <v>800</v>
      </c>
      <c r="D17" s="39">
        <v>800</v>
      </c>
      <c r="E17" s="117" t="s">
        <v>12</v>
      </c>
      <c r="F17" s="40" t="s">
        <v>38</v>
      </c>
      <c r="G17" s="40" t="s">
        <v>38</v>
      </c>
      <c r="H17" s="67" t="s">
        <v>14</v>
      </c>
      <c r="I17" s="13" t="s">
        <v>553</v>
      </c>
    </row>
    <row r="18" spans="1:9" ht="18" customHeight="1">
      <c r="A18" s="88"/>
      <c r="B18" s="111"/>
      <c r="C18" s="39"/>
      <c r="D18" s="39"/>
      <c r="E18" s="117"/>
      <c r="F18" s="40" t="s">
        <v>874</v>
      </c>
      <c r="G18" s="40" t="s">
        <v>874</v>
      </c>
      <c r="H18" s="67" t="s">
        <v>15</v>
      </c>
      <c r="I18" s="13" t="s">
        <v>565</v>
      </c>
    </row>
    <row r="19" spans="1:9" ht="15" customHeight="1">
      <c r="A19" s="88"/>
      <c r="B19" s="111"/>
      <c r="C19" s="39"/>
      <c r="D19" s="39"/>
      <c r="E19" s="117"/>
      <c r="F19" s="40"/>
      <c r="G19" s="40"/>
      <c r="H19" s="67"/>
      <c r="I19" s="13"/>
    </row>
    <row r="20" spans="1:9" ht="18" customHeight="1">
      <c r="A20" s="88">
        <v>6</v>
      </c>
      <c r="B20" s="111" t="s">
        <v>530</v>
      </c>
      <c r="C20" s="39">
        <v>13600</v>
      </c>
      <c r="D20" s="39">
        <v>13600</v>
      </c>
      <c r="E20" s="117" t="s">
        <v>12</v>
      </c>
      <c r="F20" s="12" t="s">
        <v>986</v>
      </c>
      <c r="G20" s="12" t="s">
        <v>986</v>
      </c>
      <c r="H20" s="67" t="s">
        <v>14</v>
      </c>
      <c r="I20" s="13" t="s">
        <v>554</v>
      </c>
    </row>
    <row r="21" spans="1:9" ht="18" customHeight="1">
      <c r="A21" s="88"/>
      <c r="B21" s="111"/>
      <c r="C21" s="39"/>
      <c r="D21" s="39"/>
      <c r="E21" s="117"/>
      <c r="F21" s="12" t="s">
        <v>984</v>
      </c>
      <c r="G21" s="12" t="s">
        <v>984</v>
      </c>
      <c r="H21" s="67" t="s">
        <v>15</v>
      </c>
      <c r="I21" s="13" t="s">
        <v>566</v>
      </c>
    </row>
    <row r="22" spans="1:9" ht="12.75" customHeight="1">
      <c r="A22" s="88"/>
      <c r="B22" s="111"/>
      <c r="C22" s="39"/>
      <c r="D22" s="39"/>
      <c r="E22" s="117"/>
      <c r="F22" s="12"/>
      <c r="G22" s="12"/>
      <c r="H22" s="67"/>
      <c r="I22" s="13"/>
    </row>
    <row r="23" spans="1:9" ht="18" customHeight="1">
      <c r="A23" s="88">
        <v>7</v>
      </c>
      <c r="B23" s="111" t="s">
        <v>285</v>
      </c>
      <c r="C23" s="39">
        <v>44116</v>
      </c>
      <c r="D23" s="39">
        <v>44116</v>
      </c>
      <c r="E23" s="117" t="s">
        <v>12</v>
      </c>
      <c r="F23" s="12" t="s">
        <v>986</v>
      </c>
      <c r="G23" s="12" t="s">
        <v>986</v>
      </c>
      <c r="H23" s="67" t="s">
        <v>14</v>
      </c>
      <c r="I23" s="13" t="s">
        <v>555</v>
      </c>
    </row>
    <row r="24" spans="1:9" ht="18" customHeight="1">
      <c r="A24" s="88"/>
      <c r="B24" s="111"/>
      <c r="C24" s="39"/>
      <c r="D24" s="39"/>
      <c r="E24" s="117"/>
      <c r="F24" s="12" t="s">
        <v>985</v>
      </c>
      <c r="G24" s="12" t="s">
        <v>985</v>
      </c>
      <c r="H24" s="67" t="s">
        <v>15</v>
      </c>
      <c r="I24" s="13" t="s">
        <v>566</v>
      </c>
    </row>
    <row r="25" spans="1:9" ht="18" customHeight="1">
      <c r="A25" s="89"/>
      <c r="B25" s="174"/>
      <c r="C25" s="45"/>
      <c r="D25" s="45"/>
      <c r="E25" s="304"/>
      <c r="F25" s="26"/>
      <c r="G25" s="26"/>
      <c r="H25" s="72"/>
      <c r="I25" s="28"/>
    </row>
    <row r="26" spans="1:9" ht="39.75" customHeight="1">
      <c r="A26" s="114"/>
      <c r="B26" s="171"/>
      <c r="C26" s="47">
        <f>SUM(C5:C24)</f>
        <v>131704</v>
      </c>
      <c r="D26" s="47">
        <f>SUM(G5:G24)</f>
        <v>0</v>
      </c>
      <c r="E26" s="303"/>
      <c r="F26" s="17"/>
      <c r="G26" s="1" t="s">
        <v>6</v>
      </c>
      <c r="I26" s="21"/>
    </row>
    <row r="27" spans="1:9" ht="18" customHeight="1">
      <c r="A27" s="114"/>
      <c r="B27" s="171"/>
      <c r="C27" s="47"/>
      <c r="D27" s="47"/>
      <c r="E27" s="303"/>
      <c r="F27" s="17"/>
      <c r="G27" s="1" t="s">
        <v>16</v>
      </c>
      <c r="I27" s="21"/>
    </row>
    <row r="28" spans="1:9" ht="21" customHeight="1">
      <c r="A28" s="114"/>
      <c r="B28" s="171"/>
      <c r="C28" s="47"/>
      <c r="D28" s="47"/>
      <c r="E28" s="303"/>
      <c r="F28" s="17"/>
      <c r="G28" s="1" t="s">
        <v>7</v>
      </c>
      <c r="I28" s="21"/>
    </row>
    <row r="29" spans="1:9" s="9" customFormat="1" ht="27" customHeight="1">
      <c r="A29" s="362" t="s">
        <v>525</v>
      </c>
      <c r="B29" s="362"/>
      <c r="C29" s="362"/>
      <c r="D29" s="362"/>
      <c r="E29" s="362"/>
      <c r="F29" s="362"/>
      <c r="G29" s="362"/>
      <c r="H29" s="362"/>
      <c r="I29" s="362"/>
    </row>
    <row r="30" spans="1:9" s="6" customFormat="1" ht="24" customHeight="1">
      <c r="A30" s="366" t="s">
        <v>0</v>
      </c>
      <c r="B30" s="4" t="s">
        <v>1</v>
      </c>
      <c r="C30" s="5" t="s">
        <v>9</v>
      </c>
      <c r="D30" s="5" t="s">
        <v>8</v>
      </c>
      <c r="E30" s="4" t="s">
        <v>2</v>
      </c>
      <c r="F30" s="363" t="s">
        <v>10</v>
      </c>
      <c r="G30" s="363" t="s">
        <v>3</v>
      </c>
      <c r="H30" s="4" t="s">
        <v>4</v>
      </c>
      <c r="I30" s="359" t="s">
        <v>11</v>
      </c>
    </row>
    <row r="31" spans="1:9" s="6" customFormat="1" ht="18.75">
      <c r="A31" s="367"/>
      <c r="B31" s="14"/>
      <c r="C31" s="15"/>
      <c r="D31" s="15"/>
      <c r="E31" s="14"/>
      <c r="F31" s="364"/>
      <c r="G31" s="364"/>
      <c r="H31" s="14" t="s">
        <v>5</v>
      </c>
      <c r="I31" s="360"/>
    </row>
    <row r="32" spans="1:9" s="6" customFormat="1" ht="18.75">
      <c r="A32" s="368"/>
      <c r="B32" s="7"/>
      <c r="C32" s="8"/>
      <c r="D32" s="8"/>
      <c r="E32" s="7"/>
      <c r="F32" s="365"/>
      <c r="G32" s="365"/>
      <c r="H32" s="7"/>
      <c r="I32" s="361"/>
    </row>
    <row r="33" spans="1:9" ht="18" customHeight="1">
      <c r="A33" s="88">
        <v>8</v>
      </c>
      <c r="B33" s="111" t="s">
        <v>531</v>
      </c>
      <c r="C33" s="39">
        <v>9814</v>
      </c>
      <c r="D33" s="39">
        <v>9814</v>
      </c>
      <c r="E33" s="117" t="s">
        <v>12</v>
      </c>
      <c r="F33" s="40" t="s">
        <v>487</v>
      </c>
      <c r="G33" s="40" t="s">
        <v>487</v>
      </c>
      <c r="H33" s="67" t="s">
        <v>14</v>
      </c>
      <c r="I33" s="13" t="s">
        <v>556</v>
      </c>
    </row>
    <row r="34" spans="1:9" ht="18" customHeight="1">
      <c r="A34" s="88"/>
      <c r="B34" s="111"/>
      <c r="C34" s="39"/>
      <c r="D34" s="39"/>
      <c r="E34" s="117"/>
      <c r="F34" s="40" t="s">
        <v>987</v>
      </c>
      <c r="G34" s="40" t="s">
        <v>987</v>
      </c>
      <c r="I34" s="13" t="s">
        <v>567</v>
      </c>
    </row>
    <row r="35" spans="1:9" ht="18" customHeight="1">
      <c r="A35" s="88"/>
      <c r="B35" s="111"/>
      <c r="C35" s="39"/>
      <c r="D35" s="39"/>
      <c r="E35" s="117"/>
      <c r="F35" s="40"/>
      <c r="G35" s="40"/>
      <c r="H35" s="67"/>
      <c r="I35" s="13"/>
    </row>
    <row r="36" spans="1:9" ht="18" customHeight="1">
      <c r="A36" s="88">
        <v>9</v>
      </c>
      <c r="B36" s="111" t="s">
        <v>47</v>
      </c>
      <c r="C36" s="39">
        <v>99960</v>
      </c>
      <c r="D36" s="39">
        <v>99960</v>
      </c>
      <c r="E36" s="117" t="s">
        <v>12</v>
      </c>
      <c r="F36" s="40" t="s">
        <v>546</v>
      </c>
      <c r="G36" s="40" t="s">
        <v>546</v>
      </c>
      <c r="H36" s="67" t="s">
        <v>14</v>
      </c>
      <c r="I36" s="13" t="s">
        <v>557</v>
      </c>
    </row>
    <row r="37" spans="1:9" ht="18" customHeight="1">
      <c r="A37" s="88"/>
      <c r="B37" s="111"/>
      <c r="C37" s="39"/>
      <c r="D37" s="39"/>
      <c r="E37" s="117"/>
      <c r="F37" s="40" t="s">
        <v>988</v>
      </c>
      <c r="G37" s="40" t="s">
        <v>988</v>
      </c>
      <c r="H37" s="67" t="s">
        <v>15</v>
      </c>
      <c r="I37" s="13" t="s">
        <v>568</v>
      </c>
    </row>
    <row r="38" spans="1:9" ht="16.5" customHeight="1">
      <c r="A38" s="88"/>
      <c r="B38" s="111"/>
      <c r="C38" s="39"/>
      <c r="D38" s="39"/>
      <c r="E38" s="117"/>
      <c r="F38" s="40"/>
      <c r="G38" s="40"/>
      <c r="H38" s="67"/>
      <c r="I38" s="13"/>
    </row>
    <row r="39" spans="1:9" ht="18" customHeight="1">
      <c r="A39" s="88">
        <v>10</v>
      </c>
      <c r="B39" s="380" t="s">
        <v>532</v>
      </c>
      <c r="C39" s="53">
        <v>3800</v>
      </c>
      <c r="D39" s="53">
        <v>3800</v>
      </c>
      <c r="E39" s="117" t="s">
        <v>12</v>
      </c>
      <c r="F39" s="12" t="s">
        <v>313</v>
      </c>
      <c r="G39" s="12" t="s">
        <v>313</v>
      </c>
      <c r="H39" s="67" t="s">
        <v>14</v>
      </c>
      <c r="I39" s="13" t="s">
        <v>558</v>
      </c>
    </row>
    <row r="40" spans="1:9" ht="18" customHeight="1">
      <c r="A40" s="88"/>
      <c r="B40" s="381"/>
      <c r="C40" s="53"/>
      <c r="D40" s="53"/>
      <c r="E40" s="117"/>
      <c r="F40" s="12" t="s">
        <v>915</v>
      </c>
      <c r="G40" s="12" t="s">
        <v>915</v>
      </c>
      <c r="H40" s="67" t="s">
        <v>15</v>
      </c>
      <c r="I40" s="13" t="s">
        <v>568</v>
      </c>
    </row>
    <row r="41" spans="1:9" ht="18" customHeight="1">
      <c r="A41" s="88"/>
      <c r="B41" s="111"/>
      <c r="C41" s="53"/>
      <c r="D41" s="53"/>
      <c r="E41" s="117"/>
      <c r="F41" s="12"/>
      <c r="G41" s="12"/>
      <c r="H41" s="67"/>
      <c r="I41" s="13"/>
    </row>
    <row r="42" spans="1:9" ht="18" customHeight="1">
      <c r="A42" s="88">
        <v>11</v>
      </c>
      <c r="B42" s="111" t="s">
        <v>533</v>
      </c>
      <c r="C42" s="39">
        <v>40875</v>
      </c>
      <c r="D42" s="39">
        <v>40875</v>
      </c>
      <c r="E42" s="117" t="s">
        <v>12</v>
      </c>
      <c r="F42" s="12" t="s">
        <v>398</v>
      </c>
      <c r="G42" s="12" t="s">
        <v>398</v>
      </c>
      <c r="H42" s="67" t="s">
        <v>14</v>
      </c>
      <c r="I42" s="13" t="s">
        <v>559</v>
      </c>
    </row>
    <row r="43" spans="1:9" ht="18" customHeight="1">
      <c r="A43" s="88"/>
      <c r="B43" s="111"/>
      <c r="C43" s="39"/>
      <c r="D43" s="39"/>
      <c r="E43" s="117"/>
      <c r="F43" s="12" t="s">
        <v>989</v>
      </c>
      <c r="G43" s="12" t="s">
        <v>989</v>
      </c>
      <c r="H43" s="67" t="s">
        <v>15</v>
      </c>
      <c r="I43" s="13" t="s">
        <v>569</v>
      </c>
    </row>
    <row r="44" spans="1:9" ht="16.5" customHeight="1">
      <c r="A44" s="88"/>
      <c r="B44" s="111"/>
      <c r="C44" s="39"/>
      <c r="D44" s="39"/>
      <c r="E44" s="117"/>
      <c r="F44" s="12"/>
      <c r="G44" s="12"/>
      <c r="H44" s="67"/>
      <c r="I44" s="13"/>
    </row>
    <row r="45" spans="1:9" ht="18" customHeight="1">
      <c r="A45" s="88">
        <v>12</v>
      </c>
      <c r="B45" s="111" t="s">
        <v>534</v>
      </c>
      <c r="C45" s="213">
        <v>8370</v>
      </c>
      <c r="D45" s="213">
        <v>8370</v>
      </c>
      <c r="E45" s="117" t="s">
        <v>12</v>
      </c>
      <c r="F45" s="12" t="s">
        <v>547</v>
      </c>
      <c r="G45" s="12" t="s">
        <v>547</v>
      </c>
      <c r="H45" s="67" t="s">
        <v>14</v>
      </c>
      <c r="I45" s="13" t="s">
        <v>560</v>
      </c>
    </row>
    <row r="46" spans="1:9" ht="18" customHeight="1">
      <c r="A46" s="88"/>
      <c r="B46" s="111"/>
      <c r="C46" s="213"/>
      <c r="D46" s="213"/>
      <c r="E46" s="117"/>
      <c r="F46" s="12" t="s">
        <v>990</v>
      </c>
      <c r="G46" s="12" t="s">
        <v>990</v>
      </c>
      <c r="H46" s="67" t="s">
        <v>15</v>
      </c>
      <c r="I46" s="13" t="s">
        <v>570</v>
      </c>
    </row>
    <row r="47" spans="1:9" ht="18" customHeight="1">
      <c r="A47" s="88"/>
      <c r="B47" s="111"/>
      <c r="C47" s="213"/>
      <c r="D47" s="213"/>
      <c r="E47" s="117"/>
      <c r="F47" s="12"/>
      <c r="G47" s="12"/>
      <c r="H47" s="67"/>
      <c r="I47" s="13"/>
    </row>
    <row r="48" spans="1:9" ht="18" customHeight="1">
      <c r="A48" s="88">
        <v>13</v>
      </c>
      <c r="B48" s="111" t="s">
        <v>535</v>
      </c>
      <c r="C48" s="214">
        <v>4680</v>
      </c>
      <c r="D48" s="214">
        <v>4680</v>
      </c>
      <c r="E48" s="117" t="s">
        <v>12</v>
      </c>
      <c r="F48" s="12" t="s">
        <v>547</v>
      </c>
      <c r="G48" s="12" t="s">
        <v>547</v>
      </c>
      <c r="H48" s="67" t="s">
        <v>14</v>
      </c>
      <c r="I48" s="13" t="s">
        <v>561</v>
      </c>
    </row>
    <row r="49" spans="1:9" ht="18" customHeight="1">
      <c r="A49" s="88"/>
      <c r="B49" s="111"/>
      <c r="C49" s="214"/>
      <c r="D49" s="214"/>
      <c r="E49" s="117"/>
      <c r="F49" s="12" t="s">
        <v>991</v>
      </c>
      <c r="G49" s="12" t="s">
        <v>991</v>
      </c>
      <c r="H49" s="67" t="s">
        <v>15</v>
      </c>
      <c r="I49" s="13" t="s">
        <v>570</v>
      </c>
    </row>
    <row r="50" spans="1:9" ht="15" customHeight="1">
      <c r="A50" s="88"/>
      <c r="B50" s="111"/>
      <c r="C50" s="214"/>
      <c r="D50" s="214"/>
      <c r="E50" s="117"/>
      <c r="F50" s="12"/>
      <c r="G50" s="12"/>
      <c r="H50" s="67"/>
      <c r="I50" s="13"/>
    </row>
    <row r="51" spans="1:9" ht="18" customHeight="1">
      <c r="A51" s="88">
        <v>14</v>
      </c>
      <c r="B51" s="380" t="s">
        <v>536</v>
      </c>
      <c r="C51" s="213">
        <v>14300</v>
      </c>
      <c r="D51" s="213">
        <v>14300</v>
      </c>
      <c r="E51" s="117" t="s">
        <v>12</v>
      </c>
      <c r="F51" s="12" t="s">
        <v>548</v>
      </c>
      <c r="G51" s="12" t="s">
        <v>548</v>
      </c>
      <c r="H51" s="67" t="s">
        <v>14</v>
      </c>
      <c r="I51" s="13" t="s">
        <v>562</v>
      </c>
    </row>
    <row r="52" spans="1:9" ht="18" customHeight="1">
      <c r="A52" s="88"/>
      <c r="B52" s="381"/>
      <c r="C52" s="213"/>
      <c r="D52" s="213"/>
      <c r="E52" s="117"/>
      <c r="F52" s="12" t="s">
        <v>992</v>
      </c>
      <c r="G52" s="12" t="s">
        <v>992</v>
      </c>
      <c r="H52" s="67" t="s">
        <v>15</v>
      </c>
      <c r="I52" s="13" t="s">
        <v>571</v>
      </c>
    </row>
    <row r="53" spans="1:9" ht="17.25" customHeight="1">
      <c r="A53" s="89"/>
      <c r="B53" s="199"/>
      <c r="C53" s="306"/>
      <c r="D53" s="306"/>
      <c r="E53" s="304"/>
      <c r="F53" s="26"/>
      <c r="G53" s="26"/>
      <c r="H53" s="72"/>
      <c r="I53" s="28"/>
    </row>
    <row r="54" spans="1:9" ht="36" customHeight="1">
      <c r="A54" s="114"/>
      <c r="B54" s="195"/>
      <c r="C54" s="305"/>
      <c r="D54" s="305"/>
      <c r="E54" s="303"/>
      <c r="F54" s="17"/>
      <c r="G54" s="1" t="s">
        <v>6</v>
      </c>
      <c r="I54" s="21"/>
    </row>
    <row r="55" spans="1:9" ht="18" customHeight="1">
      <c r="A55" s="114"/>
      <c r="B55" s="195"/>
      <c r="C55" s="305">
        <f>SUM(C33:C53)</f>
        <v>181799</v>
      </c>
      <c r="D55" s="305">
        <f>SUM(G33:G53)</f>
        <v>0</v>
      </c>
      <c r="E55" s="303"/>
      <c r="F55" s="17"/>
      <c r="G55" s="1" t="s">
        <v>16</v>
      </c>
      <c r="I55" s="21"/>
    </row>
    <row r="56" spans="1:9" ht="18" customHeight="1">
      <c r="A56" s="114"/>
      <c r="B56" s="195"/>
      <c r="C56" s="305"/>
      <c r="D56" s="305"/>
      <c r="E56" s="303"/>
      <c r="F56" s="17"/>
      <c r="G56" s="1" t="s">
        <v>7</v>
      </c>
      <c r="I56" s="21"/>
    </row>
    <row r="57" spans="1:9" ht="22.5" customHeight="1">
      <c r="A57" s="362" t="s">
        <v>525</v>
      </c>
      <c r="B57" s="362"/>
      <c r="C57" s="362"/>
      <c r="D57" s="362"/>
      <c r="E57" s="362"/>
      <c r="F57" s="362"/>
      <c r="G57" s="362"/>
      <c r="H57" s="362"/>
      <c r="I57" s="362"/>
    </row>
    <row r="58" spans="1:9" ht="18" customHeight="1">
      <c r="A58" s="366" t="s">
        <v>0</v>
      </c>
      <c r="B58" s="4" t="s">
        <v>1</v>
      </c>
      <c r="C58" s="5" t="s">
        <v>9</v>
      </c>
      <c r="D58" s="5" t="s">
        <v>8</v>
      </c>
      <c r="E58" s="4" t="s">
        <v>2</v>
      </c>
      <c r="F58" s="363" t="s">
        <v>10</v>
      </c>
      <c r="G58" s="363" t="s">
        <v>3</v>
      </c>
      <c r="H58" s="4" t="s">
        <v>4</v>
      </c>
      <c r="I58" s="359" t="s">
        <v>11</v>
      </c>
    </row>
    <row r="59" spans="1:9" ht="18" customHeight="1">
      <c r="A59" s="367"/>
      <c r="B59" s="14"/>
      <c r="C59" s="15"/>
      <c r="D59" s="15"/>
      <c r="E59" s="14"/>
      <c r="F59" s="364"/>
      <c r="G59" s="364"/>
      <c r="H59" s="14" t="s">
        <v>5</v>
      </c>
      <c r="I59" s="360"/>
    </row>
    <row r="60" spans="1:9" ht="18" customHeight="1">
      <c r="A60" s="368"/>
      <c r="B60" s="7"/>
      <c r="C60" s="8"/>
      <c r="D60" s="8"/>
      <c r="E60" s="7"/>
      <c r="F60" s="365"/>
      <c r="G60" s="365"/>
      <c r="H60" s="7"/>
      <c r="I60" s="361"/>
    </row>
    <row r="61" spans="1:9" ht="18" customHeight="1">
      <c r="A61" s="88">
        <v>15</v>
      </c>
      <c r="B61" s="380" t="s">
        <v>537</v>
      </c>
      <c r="C61" s="213">
        <v>3400</v>
      </c>
      <c r="D61" s="213">
        <v>3400</v>
      </c>
      <c r="E61" s="117" t="s">
        <v>12</v>
      </c>
      <c r="F61" s="12" t="s">
        <v>39</v>
      </c>
      <c r="G61" s="12" t="s">
        <v>39</v>
      </c>
      <c r="H61" s="67" t="s">
        <v>14</v>
      </c>
      <c r="I61" s="13" t="s">
        <v>563</v>
      </c>
    </row>
    <row r="62" spans="1:9" ht="18" customHeight="1">
      <c r="A62" s="88"/>
      <c r="B62" s="381"/>
      <c r="C62" s="213"/>
      <c r="D62" s="213"/>
      <c r="E62" s="117"/>
      <c r="F62" s="12" t="s">
        <v>975</v>
      </c>
      <c r="G62" s="12" t="s">
        <v>975</v>
      </c>
      <c r="H62" s="67" t="s">
        <v>15</v>
      </c>
      <c r="I62" s="13" t="s">
        <v>571</v>
      </c>
    </row>
    <row r="63" spans="1:9" ht="18" customHeight="1">
      <c r="A63" s="88"/>
      <c r="B63" s="111"/>
      <c r="C63" s="213"/>
      <c r="D63" s="213"/>
      <c r="E63" s="117"/>
      <c r="F63" s="12"/>
      <c r="G63" s="12"/>
      <c r="H63" s="67"/>
      <c r="I63" s="13"/>
    </row>
    <row r="64" spans="1:9" ht="18" customHeight="1">
      <c r="A64" s="88">
        <v>16</v>
      </c>
      <c r="B64" s="380" t="s">
        <v>538</v>
      </c>
      <c r="C64" s="213">
        <v>40000</v>
      </c>
      <c r="D64" s="213">
        <v>40000</v>
      </c>
      <c r="E64" s="117" t="s">
        <v>12</v>
      </c>
      <c r="F64" s="40" t="s">
        <v>397</v>
      </c>
      <c r="G64" s="40" t="s">
        <v>397</v>
      </c>
      <c r="H64" s="67" t="s">
        <v>14</v>
      </c>
      <c r="I64" s="13" t="s">
        <v>564</v>
      </c>
    </row>
    <row r="65" spans="1:9" ht="18" customHeight="1">
      <c r="A65" s="88"/>
      <c r="B65" s="381"/>
      <c r="C65" s="213"/>
      <c r="D65" s="213"/>
      <c r="E65" s="117"/>
      <c r="F65" s="40" t="s">
        <v>929</v>
      </c>
      <c r="G65" s="40" t="s">
        <v>929</v>
      </c>
      <c r="H65" s="67" t="s">
        <v>15</v>
      </c>
      <c r="I65" s="13" t="s">
        <v>572</v>
      </c>
    </row>
    <row r="66" spans="1:9" ht="18" customHeight="1">
      <c r="A66" s="88"/>
      <c r="B66" s="111"/>
      <c r="C66" s="213"/>
      <c r="D66" s="213"/>
      <c r="E66" s="117"/>
      <c r="F66" s="40"/>
      <c r="G66" s="40"/>
      <c r="H66" s="67"/>
      <c r="I66" s="13"/>
    </row>
    <row r="67" spans="1:9" ht="18" customHeight="1">
      <c r="A67" s="88">
        <v>17</v>
      </c>
      <c r="B67" s="380" t="s">
        <v>539</v>
      </c>
      <c r="C67" s="213">
        <v>13380</v>
      </c>
      <c r="D67" s="213">
        <v>13380</v>
      </c>
      <c r="E67" s="117" t="s">
        <v>12</v>
      </c>
      <c r="F67" s="12" t="s">
        <v>26</v>
      </c>
      <c r="G67" s="12" t="s">
        <v>26</v>
      </c>
      <c r="H67" s="67" t="s">
        <v>14</v>
      </c>
      <c r="I67" s="13" t="s">
        <v>282</v>
      </c>
    </row>
    <row r="68" spans="1:9" ht="18" customHeight="1">
      <c r="A68" s="88"/>
      <c r="B68" s="381"/>
      <c r="C68" s="213"/>
      <c r="D68" s="213"/>
      <c r="E68" s="117"/>
      <c r="F68" s="12" t="s">
        <v>993</v>
      </c>
      <c r="G68" s="12" t="s">
        <v>993</v>
      </c>
      <c r="H68" s="67" t="s">
        <v>15</v>
      </c>
      <c r="I68" s="13"/>
    </row>
    <row r="69" spans="1:9" ht="18" customHeight="1">
      <c r="A69" s="88"/>
      <c r="B69" s="111"/>
      <c r="C69" s="213"/>
      <c r="D69" s="213"/>
      <c r="E69" s="117"/>
      <c r="F69" s="12"/>
      <c r="G69" s="12"/>
      <c r="H69" s="67"/>
      <c r="I69" s="13"/>
    </row>
    <row r="70" spans="1:9" ht="18" customHeight="1">
      <c r="A70" s="88">
        <v>18</v>
      </c>
      <c r="B70" s="380" t="s">
        <v>540</v>
      </c>
      <c r="C70" s="213">
        <v>3330</v>
      </c>
      <c r="D70" s="213">
        <v>3330</v>
      </c>
      <c r="E70" s="117" t="s">
        <v>12</v>
      </c>
      <c r="F70" s="12" t="s">
        <v>26</v>
      </c>
      <c r="G70" s="12" t="s">
        <v>26</v>
      </c>
      <c r="H70" s="67" t="s">
        <v>14</v>
      </c>
      <c r="I70" s="13" t="s">
        <v>282</v>
      </c>
    </row>
    <row r="71" spans="1:9" ht="18" customHeight="1">
      <c r="A71" s="88"/>
      <c r="B71" s="381"/>
      <c r="C71" s="213"/>
      <c r="D71" s="213"/>
      <c r="E71" s="117"/>
      <c r="F71" s="12" t="s">
        <v>994</v>
      </c>
      <c r="G71" s="12" t="s">
        <v>994</v>
      </c>
      <c r="H71" s="67" t="s">
        <v>15</v>
      </c>
      <c r="I71" s="13"/>
    </row>
    <row r="72" spans="1:9" ht="18" customHeight="1">
      <c r="A72" s="88"/>
      <c r="B72" s="111"/>
      <c r="C72" s="213"/>
      <c r="D72" s="213"/>
      <c r="E72" s="117"/>
      <c r="F72" s="12"/>
      <c r="G72" s="12"/>
      <c r="H72" s="67"/>
      <c r="I72" s="13"/>
    </row>
    <row r="73" spans="1:9" ht="18" customHeight="1">
      <c r="A73" s="88">
        <v>19</v>
      </c>
      <c r="B73" s="380" t="s">
        <v>541</v>
      </c>
      <c r="C73" s="213">
        <v>11400</v>
      </c>
      <c r="D73" s="213">
        <v>11400</v>
      </c>
      <c r="E73" s="117" t="s">
        <v>12</v>
      </c>
      <c r="F73" s="12" t="s">
        <v>26</v>
      </c>
      <c r="G73" s="12" t="s">
        <v>26</v>
      </c>
      <c r="H73" s="67" t="s">
        <v>14</v>
      </c>
      <c r="I73" s="13" t="s">
        <v>282</v>
      </c>
    </row>
    <row r="74" spans="1:9" ht="18" customHeight="1">
      <c r="A74" s="88"/>
      <c r="B74" s="381"/>
      <c r="C74" s="213"/>
      <c r="D74" s="213"/>
      <c r="E74" s="117"/>
      <c r="F74" s="12" t="s">
        <v>995</v>
      </c>
      <c r="G74" s="12" t="s">
        <v>995</v>
      </c>
      <c r="H74" s="67" t="s">
        <v>15</v>
      </c>
      <c r="I74" s="13"/>
    </row>
    <row r="75" spans="1:9" ht="18" customHeight="1">
      <c r="A75" s="88"/>
      <c r="B75" s="111"/>
      <c r="C75" s="213"/>
      <c r="D75" s="213"/>
      <c r="E75" s="117"/>
      <c r="F75" s="12"/>
      <c r="G75" s="12"/>
      <c r="H75" s="67"/>
      <c r="I75" s="13"/>
    </row>
    <row r="76" spans="1:9" ht="18" customHeight="1">
      <c r="A76" s="88">
        <v>20</v>
      </c>
      <c r="B76" s="380" t="s">
        <v>542</v>
      </c>
      <c r="C76" s="213">
        <v>43870</v>
      </c>
      <c r="D76" s="213">
        <v>43870</v>
      </c>
      <c r="E76" s="117" t="s">
        <v>12</v>
      </c>
      <c r="F76" s="12" t="s">
        <v>26</v>
      </c>
      <c r="G76" s="12" t="s">
        <v>26</v>
      </c>
      <c r="H76" s="67" t="s">
        <v>14</v>
      </c>
      <c r="I76" s="13" t="s">
        <v>282</v>
      </c>
    </row>
    <row r="77" spans="1:9" ht="18" customHeight="1">
      <c r="A77" s="88"/>
      <c r="B77" s="381"/>
      <c r="C77" s="213"/>
      <c r="D77" s="213"/>
      <c r="E77" s="117"/>
      <c r="F77" s="12" t="s">
        <v>996</v>
      </c>
      <c r="G77" s="12" t="s">
        <v>996</v>
      </c>
      <c r="H77" s="67" t="s">
        <v>15</v>
      </c>
      <c r="I77" s="13"/>
    </row>
    <row r="78" spans="1:9" ht="18" customHeight="1">
      <c r="A78" s="88"/>
      <c r="B78" s="111"/>
      <c r="C78" s="213"/>
      <c r="D78" s="213"/>
      <c r="E78" s="117"/>
      <c r="F78" s="12"/>
      <c r="G78" s="12"/>
      <c r="H78" s="67"/>
      <c r="I78" s="13"/>
    </row>
    <row r="79" spans="1:9" ht="18" customHeight="1">
      <c r="A79" s="88">
        <v>21</v>
      </c>
      <c r="B79" s="380" t="s">
        <v>543</v>
      </c>
      <c r="C79" s="213">
        <v>3300</v>
      </c>
      <c r="D79" s="213">
        <v>3300</v>
      </c>
      <c r="E79" s="117" t="s">
        <v>12</v>
      </c>
      <c r="F79" s="12" t="s">
        <v>26</v>
      </c>
      <c r="G79" s="12" t="s">
        <v>26</v>
      </c>
      <c r="H79" s="67" t="s">
        <v>14</v>
      </c>
      <c r="I79" s="13" t="s">
        <v>282</v>
      </c>
    </row>
    <row r="80" spans="1:9" ht="18" customHeight="1">
      <c r="A80" s="88"/>
      <c r="B80" s="381"/>
      <c r="C80" s="39"/>
      <c r="D80" s="39"/>
      <c r="E80" s="63"/>
      <c r="F80" s="12" t="s">
        <v>871</v>
      </c>
      <c r="G80" s="12" t="s">
        <v>871</v>
      </c>
      <c r="H80" s="67" t="s">
        <v>15</v>
      </c>
      <c r="I80" s="13"/>
    </row>
    <row r="81" spans="1:9" ht="18" customHeight="1">
      <c r="A81" s="89"/>
      <c r="B81" s="26"/>
      <c r="C81" s="45"/>
      <c r="D81" s="45"/>
      <c r="E81" s="64"/>
      <c r="F81" s="26"/>
      <c r="G81" s="26"/>
      <c r="H81" s="31"/>
      <c r="I81" s="28"/>
    </row>
    <row r="82" spans="1:9" ht="18" customHeight="1">
      <c r="A82" s="114"/>
      <c r="B82" s="17"/>
      <c r="C82" s="47"/>
      <c r="D82" s="47"/>
      <c r="E82" s="65"/>
      <c r="F82" s="17"/>
      <c r="G82" s="47"/>
      <c r="H82" s="48"/>
      <c r="I82" s="21"/>
    </row>
    <row r="83" spans="1:9" ht="18" customHeight="1">
      <c r="A83" s="114"/>
      <c r="B83" s="17"/>
      <c r="C83" s="47">
        <f>SUM(C61:C80)</f>
        <v>118680</v>
      </c>
      <c r="D83" s="47">
        <f>SUM(G61:G80)</f>
        <v>0</v>
      </c>
      <c r="E83" s="65"/>
      <c r="F83" s="17"/>
      <c r="G83" s="1" t="s">
        <v>6</v>
      </c>
      <c r="I83" s="21"/>
    </row>
    <row r="84" spans="1:9" ht="18" customHeight="1">
      <c r="A84" s="114"/>
      <c r="B84" s="17"/>
      <c r="C84" s="47"/>
      <c r="D84" s="47"/>
      <c r="E84" s="65"/>
      <c r="F84" s="17"/>
      <c r="G84" s="1" t="s">
        <v>16</v>
      </c>
      <c r="I84" s="21"/>
    </row>
    <row r="85" spans="1:9" ht="18.75" customHeight="1">
      <c r="A85" s="114"/>
      <c r="B85" s="17"/>
      <c r="C85" s="47"/>
      <c r="D85" s="47"/>
      <c r="E85" s="65"/>
      <c r="F85" s="17"/>
      <c r="G85" s="1" t="s">
        <v>7</v>
      </c>
      <c r="I85" s="21"/>
    </row>
    <row r="86" spans="1:9" ht="24.75" customHeight="1">
      <c r="A86" s="362" t="s">
        <v>525</v>
      </c>
      <c r="B86" s="362"/>
      <c r="C86" s="362"/>
      <c r="D86" s="362"/>
      <c r="E86" s="362"/>
      <c r="F86" s="362"/>
      <c r="G86" s="362"/>
      <c r="H86" s="362"/>
      <c r="I86" s="362"/>
    </row>
    <row r="87" spans="1:9" ht="18" customHeight="1">
      <c r="A87" s="366" t="s">
        <v>0</v>
      </c>
      <c r="B87" s="4" t="s">
        <v>1</v>
      </c>
      <c r="C87" s="5" t="s">
        <v>9</v>
      </c>
      <c r="D87" s="5" t="s">
        <v>8</v>
      </c>
      <c r="E87" s="4" t="s">
        <v>2</v>
      </c>
      <c r="F87" s="363" t="s">
        <v>10</v>
      </c>
      <c r="G87" s="363" t="s">
        <v>3</v>
      </c>
      <c r="H87" s="4" t="s">
        <v>4</v>
      </c>
      <c r="I87" s="359" t="s">
        <v>11</v>
      </c>
    </row>
    <row r="88" spans="1:9" ht="18" customHeight="1">
      <c r="A88" s="367"/>
      <c r="B88" s="14"/>
      <c r="C88" s="15"/>
      <c r="D88" s="15"/>
      <c r="E88" s="14"/>
      <c r="F88" s="364"/>
      <c r="G88" s="364"/>
      <c r="H88" s="14" t="s">
        <v>5</v>
      </c>
      <c r="I88" s="360"/>
    </row>
    <row r="89" spans="1:9" ht="18" customHeight="1">
      <c r="A89" s="368"/>
      <c r="B89" s="7"/>
      <c r="C89" s="8"/>
      <c r="D89" s="8"/>
      <c r="E89" s="7"/>
      <c r="F89" s="365"/>
      <c r="G89" s="365"/>
      <c r="H89" s="7"/>
      <c r="I89" s="361"/>
    </row>
    <row r="90" spans="1:9" ht="18" customHeight="1">
      <c r="A90" s="88">
        <v>22</v>
      </c>
      <c r="B90" s="383" t="s">
        <v>770</v>
      </c>
      <c r="C90" s="213">
        <v>498000</v>
      </c>
      <c r="D90" s="213">
        <v>472042.69</v>
      </c>
      <c r="E90" s="117" t="s">
        <v>12</v>
      </c>
      <c r="F90" s="12" t="s">
        <v>771</v>
      </c>
      <c r="G90" s="12" t="s">
        <v>771</v>
      </c>
      <c r="H90" s="67" t="s">
        <v>14</v>
      </c>
      <c r="I90" s="138" t="s">
        <v>772</v>
      </c>
    </row>
    <row r="91" spans="1:9" ht="18" customHeight="1">
      <c r="A91" s="88"/>
      <c r="B91" s="381"/>
      <c r="C91" s="213"/>
      <c r="D91" s="213"/>
      <c r="E91" s="117"/>
      <c r="F91" s="12" t="s">
        <v>997</v>
      </c>
      <c r="G91" s="12" t="s">
        <v>997</v>
      </c>
      <c r="H91" s="67" t="s">
        <v>15</v>
      </c>
      <c r="I91" s="138" t="s">
        <v>773</v>
      </c>
    </row>
    <row r="92" spans="1:9" ht="18" customHeight="1">
      <c r="A92" s="88"/>
      <c r="B92" s="111"/>
      <c r="C92" s="213"/>
      <c r="D92" s="213"/>
      <c r="E92" s="117"/>
      <c r="F92" s="12"/>
      <c r="G92" s="12"/>
      <c r="H92" s="67"/>
      <c r="I92" s="138"/>
    </row>
    <row r="93" spans="1:9" ht="18" customHeight="1">
      <c r="A93" s="88"/>
      <c r="B93" s="111"/>
      <c r="C93" s="213"/>
      <c r="D93" s="213"/>
      <c r="E93" s="117"/>
      <c r="F93" s="40"/>
      <c r="G93" s="213"/>
      <c r="H93" s="67"/>
      <c r="I93" s="138"/>
    </row>
    <row r="94" spans="1:9" ht="18" customHeight="1">
      <c r="A94" s="88"/>
      <c r="B94" s="111"/>
      <c r="C94" s="213"/>
      <c r="D94" s="213"/>
      <c r="E94" s="117"/>
      <c r="F94" s="40"/>
      <c r="G94" s="213"/>
      <c r="H94" s="67"/>
      <c r="I94" s="138"/>
    </row>
    <row r="95" spans="1:9" ht="18" customHeight="1">
      <c r="A95" s="88"/>
      <c r="B95" s="111"/>
      <c r="C95" s="213"/>
      <c r="D95" s="213"/>
      <c r="E95" s="117"/>
      <c r="F95" s="40"/>
      <c r="G95" s="213"/>
      <c r="H95" s="67"/>
      <c r="I95" s="13"/>
    </row>
    <row r="96" spans="1:9" ht="18" customHeight="1">
      <c r="A96" s="89"/>
      <c r="B96" s="307"/>
      <c r="C96" s="306"/>
      <c r="D96" s="306"/>
      <c r="E96" s="304"/>
      <c r="F96" s="26"/>
      <c r="G96" s="306"/>
      <c r="H96" s="72"/>
      <c r="I96" s="28"/>
    </row>
    <row r="98" spans="3:9">
      <c r="C98" s="217">
        <f>SUM(C90:C97)</f>
        <v>498000</v>
      </c>
      <c r="D98" s="217">
        <f>SUM(G90:G93)</f>
        <v>0</v>
      </c>
      <c r="G98" s="1" t="s">
        <v>6</v>
      </c>
      <c r="I98" s="21"/>
    </row>
    <row r="99" spans="3:9">
      <c r="G99" s="1" t="s">
        <v>16</v>
      </c>
      <c r="I99" s="21"/>
    </row>
    <row r="100" spans="3:9">
      <c r="G100" s="1" t="s">
        <v>7</v>
      </c>
      <c r="I100" s="21"/>
    </row>
    <row r="101" spans="3:9">
      <c r="C101" s="313">
        <f>+C98+C83+C55+C26</f>
        <v>930183</v>
      </c>
      <c r="D101" s="311">
        <f>+D98+D83+D55+D26</f>
        <v>0</v>
      </c>
    </row>
  </sheetData>
  <mergeCells count="31">
    <mergeCell ref="B67:B68"/>
    <mergeCell ref="B70:B71"/>
    <mergeCell ref="B73:B74"/>
    <mergeCell ref="B76:B77"/>
    <mergeCell ref="B79:B80"/>
    <mergeCell ref="B5:B6"/>
    <mergeCell ref="B39:B40"/>
    <mergeCell ref="B51:B52"/>
    <mergeCell ref="B61:B62"/>
    <mergeCell ref="B64:B65"/>
    <mergeCell ref="A29:I29"/>
    <mergeCell ref="A30:A32"/>
    <mergeCell ref="F30:F32"/>
    <mergeCell ref="G30:G32"/>
    <mergeCell ref="I30:I32"/>
    <mergeCell ref="A57:I57"/>
    <mergeCell ref="A58:A60"/>
    <mergeCell ref="F58:F60"/>
    <mergeCell ref="G58:G60"/>
    <mergeCell ref="I58:I60"/>
    <mergeCell ref="A1:I1"/>
    <mergeCell ref="F2:F4"/>
    <mergeCell ref="G2:G4"/>
    <mergeCell ref="I2:I4"/>
    <mergeCell ref="A2:A4"/>
    <mergeCell ref="B90:B91"/>
    <mergeCell ref="A86:I86"/>
    <mergeCell ref="A87:A89"/>
    <mergeCell ref="F87:F89"/>
    <mergeCell ref="G87:G89"/>
    <mergeCell ref="I87:I89"/>
  </mergeCells>
  <pageMargins left="0.23622047244094491" right="0.23622047244094491" top="0.59055118110236227" bottom="0.39370078740157483" header="0.31496062992125984" footer="0.31496062992125984"/>
  <pageSetup paperSize="9" orientation="landscape" r:id="rId1"/>
  <headerFooter>
    <oddHeader>&amp;R&amp;"TH SarabunIT๙,ธรรมดา"&amp;14สขร.1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13</vt:i4>
      </vt:variant>
    </vt:vector>
  </HeadingPairs>
  <TitlesOfParts>
    <vt:vector size="13" baseType="lpstr">
      <vt:lpstr>ต.ค.67</vt:lpstr>
      <vt:lpstr>พ.ย.67</vt:lpstr>
      <vt:lpstr>ธ.ค.67</vt:lpstr>
      <vt:lpstr>ม.ค68</vt:lpstr>
      <vt:lpstr>ก.พ 68</vt:lpstr>
      <vt:lpstr>มี.ค.68</vt:lpstr>
      <vt:lpstr>เม.ย</vt:lpstr>
      <vt:lpstr>พ.ค</vt:lpstr>
      <vt:lpstr>มิ.ย.</vt:lpstr>
      <vt:lpstr>ก.ค.</vt:lpstr>
      <vt:lpstr>ส.ค.</vt:lpstr>
      <vt:lpstr>ก.ย.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win7</dc:creator>
  <cp:lastModifiedBy>Admin</cp:lastModifiedBy>
  <cp:lastPrinted>2026-06-15T03:35:39Z</cp:lastPrinted>
  <dcterms:created xsi:type="dcterms:W3CDTF">2012-06-21T03:57:49Z</dcterms:created>
  <dcterms:modified xsi:type="dcterms:W3CDTF">2026-06-15T04:01:14Z</dcterms:modified>
</cp:coreProperties>
</file>